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240" windowHeight="11265" activeTab="0"/>
  </bookViews>
  <sheets>
    <sheet name="Прогноз осн характеристик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<sst xmlns="http://schemas.openxmlformats.org/spreadsheetml/2006/main" count="35" uniqueCount="21">
  <si>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млн. рублей</t>
  </si>
  <si>
    <t>№ п/п</t>
  </si>
  <si>
    <t>Наименование показателя</t>
  </si>
  <si>
    <t>Общий объем доходов</t>
  </si>
  <si>
    <t>1.1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</si>
  <si>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</si>
  <si>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</si>
  <si>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</si>
  <si>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</si>
  <si>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1.2</t>
  </si>
  <si>
    <t>Безвозмездные поступления</t>
  </si>
  <si>
    <t>Общий объем расходов</t>
  </si>
  <si>
    <t>Дефицит бюджета(-), профицит бюджета (+)</t>
  </si>
  <si>
    <t>Прогноз
на 2021 год</t>
  </si>
  <si>
    <t>бюджет ТФОМС</t>
  </si>
  <si>
    <t>суммы подлежащие исключению</t>
  </si>
  <si>
    <t xml:space="preserve">Прогноз основных характеристик консолидированного бюджета Забайкальского края
на 2020 год и плановый период 2021 и 2022 годов
</t>
  </si>
  <si>
    <t xml:space="preserve">Фактическое исполнение
2018 года </t>
  </si>
  <si>
    <t xml:space="preserve">Уточненный план 
 на 2019 год </t>
  </si>
  <si>
    <t>Прогноз 
на 2020 год</t>
  </si>
  <si>
    <t>Прогноз
на 2022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</si>
</sst>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22" fillId="33" borderId="11" xfId="0" applyFont="1" applyFill="1" applyBorder="1" applyAlignment="1">
      <alignment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28125" style="1" customWidth="1"/>
    <col min="2" max="2" width="49.8515625" style="1" customWidth="1"/>
    <col min="3" max="3" width="18.28125" style="1" customWidth="1"/>
    <col min="4" max="7" width="16.7109375" style="1" customWidth="1"/>
    <col min="8" max="16384" width="9.140625" style="1" customWidth="1"/>
  </cols>
  <sheetData>
    <row r="1" spans="1:7" ht="45.75" customHeight="1">
      <c r="A1" s="12" t="s">
        <v>16</v>
      </c>
      <c r="B1" s="13"/>
      <c r="C1" s="13"/>
      <c r="D1" s="13"/>
      <c r="E1" s="13"/>
      <c r="F1" s="13"/>
      <c r="G1" s="13"/>
    </row>
    <row r="2" ht="15.75">
      <c r="G2" s="2" t="s">
        <v>0</v>
      </c>
    </row>
    <row r="3" spans="1:7" ht="85.5" customHeight="1">
      <c r="A3" s="3" t="s">
        <v>1</v>
      </c>
      <c r="B3" s="3" t="s">
        <v>2</v>
      </c>
      <c r="C3" s="3" t="s">
        <v>17</v>
      </c>
      <c r="D3" s="3" t="s">
        <v>18</v>
      </c>
      <c r="E3" s="3" t="s">
        <v>19</v>
      </c>
      <c r="F3" s="3" t="s">
        <v>13</v>
      </c>
      <c r="G3" s="3" t="s">
        <v>20</v>
      </c>
    </row>
    <row r="4" spans="1:7" ht="15.75">
      <c r="A4" s="4">
        <v>1</v>
      </c>
      <c r="B4" s="5" t="s">
        <v>3</v>
      </c>
      <c r="C4" s="6">
        <f>C5+C11</f>
        <v>87421.7</v>
      </c>
      <c r="D4" s="6">
        <f>D5+D11</f>
        <v>102721</v>
      </c>
      <c r="E4" s="6">
        <f>E5+E11</f>
        <v>122415.2</v>
      </c>
      <c r="F4" s="6">
        <f>F5+F11</f>
        <v>115888.70000000001</v>
      </c>
      <c r="G4" s="6">
        <f>G5+G11</f>
        <v>116057.3</v>
      </c>
    </row>
    <row r="5" spans="1:7" ht="15.75">
      <c r="A5" s="7" t="s">
        <v>4</v>
      </c>
      <c r="B5" s="8" t="s">
        <v>5</v>
      </c>
      <c r="C5" s="9">
        <f>SUM(C7:C9)-C10</f>
        <v>44331.1</v>
      </c>
      <c r="D5" s="9">
        <f>SUM(D7:D9)-D10</f>
        <v>48083</v>
      </c>
      <c r="E5" s="9">
        <f>SUM(E7:E9)-E10</f>
        <v>52414.3</v>
      </c>
      <c r="F5" s="9">
        <f>SUM(F7:F9)-F10</f>
        <v>57174.4</v>
      </c>
      <c r="G5" s="9">
        <f>SUM(G7:G9)-G10</f>
        <v>60787.5</v>
      </c>
    </row>
    <row r="6" spans="1:7" ht="15.75">
      <c r="A6" s="7"/>
      <c r="B6" s="8" t="s">
        <v>6</v>
      </c>
      <c r="C6" s="9"/>
      <c r="D6" s="9"/>
      <c r="E6" s="9"/>
      <c r="F6" s="9"/>
      <c r="G6" s="9"/>
    </row>
    <row r="7" spans="1:7" ht="18" customHeight="1">
      <c r="A7" s="7"/>
      <c r="B7" s="10" t="s">
        <v>7</v>
      </c>
      <c r="C7" s="9">
        <v>34143.6</v>
      </c>
      <c r="D7" s="9">
        <v>37533.5</v>
      </c>
      <c r="E7" s="9">
        <v>41301.2</v>
      </c>
      <c r="F7" s="9">
        <v>45903.5</v>
      </c>
      <c r="G7" s="9">
        <v>48881.5</v>
      </c>
    </row>
    <row r="8" spans="1:7" ht="15" customHeight="1">
      <c r="A8" s="7"/>
      <c r="B8" s="10" t="s">
        <v>8</v>
      </c>
      <c r="C8" s="9">
        <v>10034.1</v>
      </c>
      <c r="D8" s="9">
        <v>10413.7</v>
      </c>
      <c r="E8" s="9">
        <v>10943.8</v>
      </c>
      <c r="F8" s="9">
        <v>11270.9</v>
      </c>
      <c r="G8" s="9">
        <v>11906</v>
      </c>
    </row>
    <row r="9" spans="1:7" ht="15" customHeight="1">
      <c r="A9" s="7"/>
      <c r="B9" s="10" t="s">
        <v>14</v>
      </c>
      <c r="C9" s="9">
        <v>156.8</v>
      </c>
      <c r="D9" s="9">
        <v>139.3</v>
      </c>
      <c r="E9" s="9">
        <v>169.3</v>
      </c>
      <c r="F9" s="9">
        <v>0</v>
      </c>
      <c r="G9" s="9">
        <v>0</v>
      </c>
    </row>
    <row r="10" spans="1:7" ht="15" customHeight="1">
      <c r="A10" s="7"/>
      <c r="B10" s="10" t="s">
        <v>15</v>
      </c>
      <c r="C10" s="9">
        <v>3.4</v>
      </c>
      <c r="D10" s="9">
        <v>3.5</v>
      </c>
      <c r="E10" s="9"/>
      <c r="F10" s="9"/>
      <c r="G10" s="9"/>
    </row>
    <row r="11" spans="1:7" ht="15.75">
      <c r="A11" s="7" t="s">
        <v>9</v>
      </c>
      <c r="B11" s="8" t="s">
        <v>10</v>
      </c>
      <c r="C11" s="9">
        <f>SUM(C13:C15)-C16</f>
        <v>43090.6</v>
      </c>
      <c r="D11" s="9">
        <f>SUM(D13:D15)-D16</f>
        <v>54638</v>
      </c>
      <c r="E11" s="9">
        <f>SUM(E13:E15)-E16</f>
        <v>70000.9</v>
      </c>
      <c r="F11" s="9">
        <f>SUM(F13:F15)-F16</f>
        <v>58714.3</v>
      </c>
      <c r="G11" s="9">
        <f>SUM(G13:G15)-G16</f>
        <v>55269.8</v>
      </c>
    </row>
    <row r="12" spans="1:7" ht="15.75">
      <c r="A12" s="7"/>
      <c r="B12" s="8" t="s">
        <v>6</v>
      </c>
      <c r="C12" s="9"/>
      <c r="D12" s="9"/>
      <c r="E12" s="9"/>
      <c r="F12" s="9"/>
      <c r="G12" s="9"/>
    </row>
    <row r="13" spans="1:7" ht="15" customHeight="1">
      <c r="A13" s="7"/>
      <c r="B13" s="10" t="s">
        <v>7</v>
      </c>
      <c r="C13" s="9">
        <v>26615.6</v>
      </c>
      <c r="D13" s="9">
        <v>37155.8</v>
      </c>
      <c r="E13" s="9">
        <v>29411.7</v>
      </c>
      <c r="F13" s="9">
        <v>20884.2</v>
      </c>
      <c r="G13" s="9">
        <v>18406.8</v>
      </c>
    </row>
    <row r="14" spans="1:7" ht="15" customHeight="1">
      <c r="A14" s="4"/>
      <c r="B14" s="10" t="s">
        <v>8</v>
      </c>
      <c r="C14" s="9">
        <v>25514.9</v>
      </c>
      <c r="D14" s="9">
        <v>29912.8</v>
      </c>
      <c r="E14" s="9">
        <v>21802.5</v>
      </c>
      <c r="F14" s="9">
        <v>17891.2</v>
      </c>
      <c r="G14" s="9">
        <v>15844.2</v>
      </c>
    </row>
    <row r="15" spans="1:7" ht="15" customHeight="1">
      <c r="A15" s="4"/>
      <c r="B15" s="10" t="s">
        <v>14</v>
      </c>
      <c r="C15" s="9">
        <v>16474</v>
      </c>
      <c r="D15" s="9">
        <v>17541.9</v>
      </c>
      <c r="E15" s="9">
        <v>18786.7</v>
      </c>
      <c r="F15" s="9">
        <v>19938.9</v>
      </c>
      <c r="G15" s="9">
        <v>21018.8</v>
      </c>
    </row>
    <row r="16" spans="1:7" ht="15" customHeight="1">
      <c r="A16" s="4"/>
      <c r="B16" s="10" t="s">
        <v>15</v>
      </c>
      <c r="C16" s="9">
        <v>25513.9</v>
      </c>
      <c r="D16" s="9">
        <v>29972.5</v>
      </c>
      <c r="E16" s="9"/>
      <c r="F16" s="9"/>
      <c r="G16" s="9"/>
    </row>
    <row r="17" spans="1:7" ht="15.75">
      <c r="A17" s="4">
        <v>2</v>
      </c>
      <c r="B17" s="5" t="s">
        <v>11</v>
      </c>
      <c r="C17" s="6">
        <f>SUM(C19:C21)-C22</f>
        <v>86991.99999999999</v>
      </c>
      <c r="D17" s="6">
        <f>SUM(D19:D21)-D22</f>
        <v>105480.29999999999</v>
      </c>
      <c r="E17" s="6">
        <f>SUM(E19:E21)-E22</f>
        <v>125451.59999999999</v>
      </c>
      <c r="F17" s="6">
        <f>SUM(F19:F21)-F22</f>
        <v>116204.29999999999</v>
      </c>
      <c r="G17" s="6">
        <f>SUM(G19:G21)-G22</f>
        <v>116390.7</v>
      </c>
    </row>
    <row r="18" spans="1:7" ht="15.75">
      <c r="A18" s="4"/>
      <c r="B18" s="8" t="s">
        <v>6</v>
      </c>
      <c r="C18" s="9"/>
      <c r="D18" s="9"/>
      <c r="E18" s="9"/>
      <c r="F18" s="9"/>
      <c r="G18" s="9"/>
    </row>
    <row r="19" spans="1:7" ht="17.25" customHeight="1">
      <c r="A19" s="4"/>
      <c r="B19" s="10" t="s">
        <v>7</v>
      </c>
      <c r="C19" s="9">
        <v>59964.7</v>
      </c>
      <c r="D19" s="9">
        <v>76209.7</v>
      </c>
      <c r="E19" s="9">
        <v>73442.9</v>
      </c>
      <c r="F19" s="9">
        <v>66787.7</v>
      </c>
      <c r="G19" s="9">
        <v>67288.3</v>
      </c>
    </row>
    <row r="20" spans="1:7" ht="17.25" customHeight="1">
      <c r="A20" s="4"/>
      <c r="B20" s="10" t="s">
        <v>8</v>
      </c>
      <c r="C20" s="9">
        <v>35976.6</v>
      </c>
      <c r="D20" s="9">
        <v>41424.6</v>
      </c>
      <c r="E20" s="9">
        <v>33052.7</v>
      </c>
      <c r="F20" s="9">
        <v>29477.7</v>
      </c>
      <c r="G20" s="9">
        <v>28083.6</v>
      </c>
    </row>
    <row r="21" spans="1:7" ht="17.25" customHeight="1">
      <c r="A21" s="4"/>
      <c r="B21" s="10" t="s">
        <v>14</v>
      </c>
      <c r="C21" s="9">
        <v>16568</v>
      </c>
      <c r="D21" s="9">
        <v>17822</v>
      </c>
      <c r="E21" s="9">
        <v>18956</v>
      </c>
      <c r="F21" s="9">
        <v>19938.9</v>
      </c>
      <c r="G21" s="9">
        <v>21018.8</v>
      </c>
    </row>
    <row r="22" spans="1:7" ht="17.25" customHeight="1">
      <c r="A22" s="4"/>
      <c r="B22" s="10" t="s">
        <v>15</v>
      </c>
      <c r="C22" s="9">
        <v>25517.3</v>
      </c>
      <c r="D22" s="9">
        <v>29976</v>
      </c>
      <c r="E22" s="9"/>
      <c r="F22" s="9"/>
      <c r="G22" s="9"/>
    </row>
    <row r="23" spans="1:7" ht="15.75">
      <c r="A23" s="4">
        <v>3</v>
      </c>
      <c r="B23" s="5" t="s">
        <v>12</v>
      </c>
      <c r="C23" s="6">
        <f>C4-C17</f>
        <v>429.70000000001164</v>
      </c>
      <c r="D23" s="6">
        <f>D4-D17</f>
        <v>-2759.2999999999884</v>
      </c>
      <c r="E23" s="6">
        <f>E4-E17</f>
        <v>-3036.399999999994</v>
      </c>
      <c r="F23" s="6">
        <f>F4-F17</f>
        <v>-315.5999999999767</v>
      </c>
      <c r="G23" s="6">
        <f>G4-G17</f>
        <v>-333.3999999999942</v>
      </c>
    </row>
    <row r="24" spans="1:7" ht="15.75">
      <c r="A24" s="4"/>
      <c r="B24" s="8" t="s">
        <v>6</v>
      </c>
      <c r="C24" s="9"/>
      <c r="D24" s="9"/>
      <c r="E24" s="9"/>
      <c r="F24" s="9"/>
      <c r="G24" s="9"/>
    </row>
    <row r="25" spans="1:7" ht="16.5" customHeight="1">
      <c r="A25" s="4"/>
      <c r="B25" s="10" t="s">
        <v>7</v>
      </c>
      <c r="C25" s="9">
        <f>C7+C13-C19</f>
        <v>794.5</v>
      </c>
      <c r="D25" s="9">
        <f aca="true" t="shared" si="0" ref="C25:G27">D7+D13-D19</f>
        <v>-1520.3999999999942</v>
      </c>
      <c r="E25" s="9">
        <f>E7+E13-E19</f>
        <v>-2730</v>
      </c>
      <c r="F25" s="9">
        <f>F7+F13-F19</f>
        <v>0</v>
      </c>
      <c r="G25" s="9">
        <f t="shared" si="0"/>
        <v>0</v>
      </c>
    </row>
    <row r="26" spans="1:7" ht="16.5" customHeight="1">
      <c r="A26" s="4"/>
      <c r="B26" s="10" t="s">
        <v>8</v>
      </c>
      <c r="C26" s="9">
        <f t="shared" si="0"/>
        <v>-427.59999999999854</v>
      </c>
      <c r="D26" s="9">
        <f t="shared" si="0"/>
        <v>-1098.0999999999985</v>
      </c>
      <c r="E26" s="9">
        <f t="shared" si="0"/>
        <v>-306.3999999999978</v>
      </c>
      <c r="F26" s="9">
        <f t="shared" si="0"/>
        <v>-315.6000000000022</v>
      </c>
      <c r="G26" s="9">
        <f t="shared" si="0"/>
        <v>-333.3999999999978</v>
      </c>
    </row>
    <row r="27" spans="1:7" ht="15.75">
      <c r="A27" s="11"/>
      <c r="B27" s="10" t="s">
        <v>14</v>
      </c>
      <c r="C27" s="9">
        <f t="shared" si="0"/>
        <v>62.79999999999927</v>
      </c>
      <c r="D27" s="9">
        <f t="shared" si="0"/>
        <v>-140.79999999999927</v>
      </c>
      <c r="E27" s="9">
        <f t="shared" si="0"/>
        <v>0</v>
      </c>
      <c r="F27" s="9">
        <f t="shared" si="0"/>
        <v>0</v>
      </c>
      <c r="G27" s="9">
        <f t="shared" si="0"/>
        <v>0</v>
      </c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Гречанюк </cp:lastModifiedBy>
  <cp:lastPrinted>2019-11-18T06:45:05Z</cp:lastPrinted>
  <dcterms:created xsi:type="dcterms:W3CDTF">2018-11-08T04:21:03Z</dcterms:created>
  <dcterms:modified xsi:type="dcterms:W3CDTF">2019-11-18T07:30:15Z</dcterms:modified>
  <cp:category/>
  <cp:version/>
  <cp:contentType/>
  <cp:contentStatus/>
</cp:coreProperties>
</file>