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5440" windowHeight="12465" activeTab="0"/>
  </bookViews>
  <sheets>
    <sheet name="Расходы по ГП" sheetId="1" r:id="rId1"/>
  </sheets>
  <definedNames>
    <definedName name="_xlnm.Print_Titles" localSheetId="0">'Расходы по ГП'!$5:$5</definedName>
    <definedName name="_xlnm.Print_Area" localSheetId="0">'Расходы по ГП'!$A$1:$G$37</definedName>
  </definedNames>
  <calcPr fullCalcOnLoad="1" fullPrecision="0"/>
</workbook>
</file>

<file path=xl/sharedStrings.xml><?xml version="1.0" encoding="utf-8"?>
<sst xmlns="http://schemas.openxmlformats.org/spreadsheetml/2006/main" count="73" uniqueCount="72">
  <si>
    <t xml:space="preserve">Государственная программа Забайкальского края "Экономическое развитие" </t>
  </si>
  <si>
    <t xml:space="preserve">Государственная программа Забайкальского края "Воспроизводство и использование природных ресурсов" </t>
  </si>
  <si>
    <t xml:space="preserve">Государственная программа Забайкальского края "Развитие территорий и жилищная политика Забайкальского края" </t>
  </si>
  <si>
    <t xml:space="preserve">Государственная программа Забайкальского края "Развитие здравоохранения Забайкальского края" </t>
  </si>
  <si>
    <t xml:space="preserve">Государственная программа Забайкальского края "Обеспечение градостроительной деятельности на территории Забайкальского края" </t>
  </si>
  <si>
    <t xml:space="preserve">Государственная программа Забайкальского края "Развитие жилищно-коммунального хозяйства Забайкальского края" </t>
  </si>
  <si>
    <t>Непрограммная деятельность</t>
  </si>
  <si>
    <t>Итого</t>
  </si>
  <si>
    <t>Наименование</t>
  </si>
  <si>
    <t>01 0 00 00000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</si>
  <si>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</si>
  <si>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</si>
  <si>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</si>
  <si>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</si>
  <si>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</si>
  <si>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</si>
  <si>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</si>
  <si>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</si>
  <si>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</si>
  <si>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</si>
  <si>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20 0 00 00000</t>
  </si>
  <si>
    <t>21 0 00 00000</t>
  </si>
  <si>
    <t>22 0 00 00000</t>
  </si>
  <si>
    <t>23 0 00 00000</t>
  </si>
  <si>
    <t>24 0 00 00000</t>
  </si>
  <si>
    <t>25 0 00 00000</t>
  </si>
  <si>
    <t>26 0 00 00000</t>
  </si>
  <si>
    <t>27 0 00 00000</t>
  </si>
  <si>
    <t>28 0 00 00000</t>
  </si>
  <si>
    <t>29 0 00 00000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</si>
  <si>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</si>
  <si>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</si>
  <si>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</si>
  <si>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</si>
  <si>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</si>
  <si>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</si>
  <si>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</si>
  <si>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</si>
  <si>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 xml:space="preserve">Код целевой статьи расходов </t>
  </si>
  <si>
    <t xml:space="preserve">Государственная программа Забайкальского края "Управление государственными финансами и государственным долгом" 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</si>
  <si>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</si>
  <si>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"Содействие занятости населения"</t>
  </si>
  <si>
    <t xml:space="preserve"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 </t>
  </si>
  <si>
    <t xml:space="preserve">Государственная программа Забайкальского края "Развитие информационного общества и формирование электронного правительства в Забайкальском крае" </t>
  </si>
  <si>
    <t xml:space="preserve">Государственная программа Забайкальского края "Охрана окружающей среды" </t>
  </si>
  <si>
    <t xml:space="preserve">Государственная программа Забайкальского края "Развитие лесного хозяйства Забайкальского края" </t>
  </si>
  <si>
    <t xml:space="preserve">Государственная программа Забайкальского края "Управление государственной собственностью Забайкальского края" </t>
  </si>
  <si>
    <t xml:space="preserve">Государственная программа Забайкальского края "Развитие международной, внешнеэкономической деятельности и туризма в Забайкальском крае" </t>
  </si>
  <si>
    <t>Государственная программа Забайкальского края "Развитие транспортной системы Забайкальского края"</t>
  </si>
  <si>
    <t xml:space="preserve">Государственная программа Забайкальского края "Развитие образования Забайкальского края на 2014–2025 годы" </t>
  </si>
  <si>
    <t>Государственная программа Забайкальского края "Развитие культуры в Забайкальском крае"</t>
  </si>
  <si>
    <t xml:space="preserve">Государственная программа Забайкальского края "Социальная поддержка граждан" </t>
  </si>
  <si>
    <t>Государственная программа Забайкальского края "Развитие физической культуры и спорта в Забайкальском крае"</t>
  </si>
  <si>
    <t xml:space="preserve">Государственная программа Забайкальского края "Совершенствование государственного управления Забайкальского края" </t>
  </si>
  <si>
    <t xml:space="preserve">Государственная программа Забайкальского края "Устойчивое развитие сельских территорий" </t>
  </si>
  <si>
    <t>Государственная программа Забайкальского края "Социально-экономическое развитие Агинского Бурятского округа Забайкальского края на 2014–2021 годы"</t>
  </si>
  <si>
    <t>Государственная программа Забайкальского края "Энергосбережение и повышение энергетической эффективности в Забайкальском крае"</t>
  </si>
  <si>
    <t xml:space="preserve">Государственная программа Забайкальского края "Комплексные меры по улучшению наркологической ситуации в Забайкальском крае (2014–2021 годы)" </t>
  </si>
  <si>
    <t xml:space="preserve">Государственная программа Забайкальского края "Доступная среда" </t>
  </si>
  <si>
    <t xml:space="preserve"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 </t>
  </si>
  <si>
    <t xml:space="preserve"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 </t>
  </si>
  <si>
    <t>Государственная программа Забайкальского края "Формирование современной городской среды (2018–2022 годы)"</t>
  </si>
  <si>
    <t xml:space="preserve">Государственная программа Забайкальского края "Сохранение, использование, популяризация и государственная охрана объектов культурного наследия" </t>
  </si>
  <si>
    <t>31 0 00 00000</t>
  </si>
  <si>
    <t>88 0 00 00000</t>
  </si>
  <si>
    <t>Сведения об исполнении бюджета Забайкальского края по расходам в разрезе государственных программ  по состоянию на 01.10.2019 года (в сравнении с запланированными значениями на 2019 год и исполнением на 01.10.2018 года)</t>
  </si>
  <si>
    <t>Утвержденные бюджетные назначения на 01.10.2019 г.,                     тыс. руб.</t>
  </si>
  <si>
    <t>Фактически исполнено по состоянию на 01.10.2019 г.,                         тыс. руб.</t>
  </si>
  <si>
    <t>Фактически исполнено по состоянию на  01.10.2018 г., тыс. руб.</t>
  </si>
  <si>
    <t>Темп роста к 01.10.2018
(гр.5/гр.3)</t>
  </si>
  <si>
    <t>% исполнения утвержденных бюджетных назначений по состоянию на 01.10.2019 г., тыс. руб. (гр.5/гр.4)</t>
  </si>
  <si>
    <t>Х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</si>
</sst>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_р_._-;\-* #,##0.0_р_._-;_-* &quot;-&quot;?_р_._-;_-@_-"/>
    <numFmt numFmtId="174" formatCode="_-* #,##0.0\ _₽_-;\-* #,##0.0\ _₽_-;_-* &quot;-&quot;?\ _₽_-;_-@_-"/>
    <numFmt numFmtId="175" formatCode="0.00000"/>
    <numFmt numFmtId="176" formatCode="0.0000"/>
    <numFmt numFmtId="177" formatCode="0.000"/>
    <numFmt numFmtId="178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center" vertical="center" wrapText="1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shrinkToFit="1"/>
      <protection/>
    </xf>
    <xf numFmtId="0" fontId="34" fillId="0" borderId="1">
      <alignment horizontal="left"/>
      <protection/>
    </xf>
    <xf numFmtId="4" fontId="34" fillId="20" borderId="1">
      <alignment horizontal="right" vertical="top" shrinkToFit="1"/>
      <protection/>
    </xf>
    <xf numFmtId="0" fontId="35" fillId="0" borderId="2">
      <alignment/>
      <protection/>
    </xf>
    <xf numFmtId="0" fontId="35" fillId="0" borderId="0">
      <alignment horizontal="left" wrapText="1"/>
      <protection/>
    </xf>
    <xf numFmtId="49" fontId="35" fillId="0" borderId="1">
      <alignment horizontal="left" vertical="top" wrapText="1"/>
      <protection/>
    </xf>
    <xf numFmtId="4" fontId="35" fillId="21" borderId="1">
      <alignment horizontal="right" vertical="top" shrinkToFit="1"/>
      <protection/>
    </xf>
    <xf numFmtId="4" fontId="37" fillId="22" borderId="1">
      <alignment horizontal="right" vertical="top" wrapText="1"/>
      <protection/>
    </xf>
    <xf numFmtId="4" fontId="37" fillId="22" borderId="2">
      <alignment horizontal="right" vertical="top" wrapText="1"/>
      <protection/>
    </xf>
    <xf numFmtId="4" fontId="37" fillId="23" borderId="2">
      <alignment horizontal="right" vertical="top" shrinkToFit="1"/>
      <protection/>
    </xf>
    <xf numFmtId="4" fontId="38" fillId="0" borderId="2">
      <alignment horizontal="right" vertical="top" shrinkToFit="1"/>
      <protection/>
    </xf>
    <xf numFmtId="4" fontId="37" fillId="24" borderId="3">
      <alignment horizontal="right" shrinkToFit="1"/>
      <protection/>
    </xf>
    <xf numFmtId="4" fontId="37" fillId="22" borderId="1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9" fillId="31" borderId="4" applyNumberFormat="0" applyAlignment="0" applyProtection="0"/>
    <xf numFmtId="0" fontId="40" fillId="32" borderId="5" applyNumberFormat="0" applyAlignment="0" applyProtection="0"/>
    <xf numFmtId="0" fontId="41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3" borderId="10" applyNumberFormat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44" fontId="49" fillId="0" borderId="0">
      <alignment vertical="top" wrapText="1"/>
      <protection/>
    </xf>
    <xf numFmtId="0" fontId="23" fillId="0" borderId="0">
      <alignment/>
      <protection/>
    </xf>
    <xf numFmtId="0" fontId="50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4" fillId="37" borderId="0" applyNumberFormat="0" applyBorder="0" applyAlignment="0" applyProtection="0"/>
  </cellStyleXfs>
  <cellXfs count="31">
    <xf numFmtId="0" fontId="0" fillId="0" borderId="0" xfId="0" applyAlignment="1">
      <alignment/>
    </xf>
    <xf numFmtId="0" fontId="55" fillId="0" borderId="0" xfId="35" applyNumberFormat="1" applyFont="1" applyProtection="1">
      <alignment horizontal="center"/>
      <protection/>
    </xf>
    <xf numFmtId="0" fontId="2" fillId="0" borderId="0" xfId="73" applyFont="1" applyProtection="1">
      <alignment/>
      <protection locked="0"/>
    </xf>
    <xf numFmtId="0" fontId="49" fillId="0" borderId="0" xfId="34" applyNumberFormat="1" applyFont="1" applyProtection="1">
      <alignment/>
      <protection/>
    </xf>
    <xf numFmtId="0" fontId="49" fillId="0" borderId="0" xfId="36" applyNumberFormat="1" applyFont="1" applyProtection="1">
      <alignment wrapText="1"/>
      <protection/>
    </xf>
    <xf numFmtId="0" fontId="49" fillId="0" borderId="0" xfId="37" applyNumberFormat="1" applyFont="1" applyProtection="1">
      <alignment horizontal="right"/>
      <protection/>
    </xf>
    <xf numFmtId="0" fontId="49" fillId="0" borderId="0" xfId="42" applyNumberFormat="1" applyFont="1" applyBorder="1" applyProtection="1">
      <alignment/>
      <protection/>
    </xf>
    <xf numFmtId="0" fontId="49" fillId="0" borderId="0" xfId="43" applyNumberFormat="1" applyFont="1" applyProtection="1">
      <alignment horizontal="left" wrapText="1"/>
      <protection/>
    </xf>
    <xf numFmtId="49" fontId="2" fillId="38" borderId="13" xfId="73" applyNumberFormat="1" applyFont="1" applyFill="1" applyBorder="1" applyAlignment="1" applyProtection="1">
      <alignment vertical="center"/>
      <protection locked="0"/>
    </xf>
    <xf numFmtId="0" fontId="2" fillId="38" borderId="13" xfId="73" applyFont="1" applyFill="1" applyBorder="1" applyProtection="1">
      <alignment/>
      <protection locked="0"/>
    </xf>
    <xf numFmtId="173" fontId="56" fillId="0" borderId="0" xfId="45" applyNumberFormat="1" applyFont="1" applyFill="1" applyBorder="1" applyAlignment="1" applyProtection="1">
      <alignment horizontal="right" vertical="center" wrapText="1"/>
      <protection/>
    </xf>
    <xf numFmtId="49" fontId="56" fillId="38" borderId="13" xfId="44" applyNumberFormat="1" applyFont="1" applyFill="1" applyBorder="1" applyProtection="1">
      <alignment horizontal="left" vertical="top" wrapText="1"/>
      <protection/>
    </xf>
    <xf numFmtId="0" fontId="3" fillId="38" borderId="13" xfId="82" applyNumberFormat="1" applyFont="1" applyFill="1" applyBorder="1" applyAlignment="1">
      <alignment horizontal="left" vertical="center" wrapText="1"/>
    </xf>
    <xf numFmtId="0" fontId="55" fillId="38" borderId="13" xfId="40" applyNumberFormat="1" applyFont="1" applyFill="1" applyBorder="1" applyProtection="1">
      <alignment horizontal="left"/>
      <protection/>
    </xf>
    <xf numFmtId="174" fontId="4" fillId="38" borderId="13" xfId="0" applyNumberFormat="1" applyFont="1" applyFill="1" applyBorder="1" applyAlignment="1">
      <alignment horizontal="center" vertical="center"/>
    </xf>
    <xf numFmtId="172" fontId="4" fillId="38" borderId="13" xfId="0" applyNumberFormat="1" applyFont="1" applyFill="1" applyBorder="1" applyAlignment="1">
      <alignment horizontal="center" vertical="center" wrapText="1"/>
    </xf>
    <xf numFmtId="0" fontId="57" fillId="38" borderId="13" xfId="38" applyFont="1" applyFill="1" applyBorder="1" applyProtection="1">
      <alignment horizontal="center" vertical="center" wrapText="1"/>
      <protection locked="0"/>
    </xf>
    <xf numFmtId="49" fontId="2" fillId="38" borderId="14" xfId="73" applyNumberFormat="1" applyFont="1" applyFill="1" applyBorder="1" applyAlignment="1" applyProtection="1">
      <alignment vertical="center"/>
      <protection locked="0"/>
    </xf>
    <xf numFmtId="49" fontId="56" fillId="38" borderId="14" xfId="44" applyNumberFormat="1" applyFont="1" applyFill="1" applyBorder="1" applyProtection="1">
      <alignment horizontal="left" vertical="top" wrapText="1"/>
      <protection/>
    </xf>
    <xf numFmtId="172" fontId="3" fillId="38" borderId="14" xfId="0" applyNumberFormat="1" applyFont="1" applyFill="1" applyBorder="1" applyAlignment="1">
      <alignment horizontal="center" vertical="center" wrapText="1"/>
    </xf>
    <xf numFmtId="0" fontId="55" fillId="38" borderId="15" xfId="38" applyNumberFormat="1" applyFont="1" applyFill="1" applyBorder="1" applyProtection="1">
      <alignment horizontal="center" vertical="center" wrapText="1"/>
      <protection/>
    </xf>
    <xf numFmtId="0" fontId="55" fillId="38" borderId="15" xfId="33" applyNumberFormat="1" applyFont="1" applyFill="1" applyBorder="1" applyProtection="1">
      <alignment horizontal="center" vertical="center" wrapText="1"/>
      <protection/>
    </xf>
    <xf numFmtId="0" fontId="55" fillId="38" borderId="15" xfId="33" applyNumberFormat="1" applyFont="1" applyFill="1" applyBorder="1" applyAlignment="1" applyProtection="1">
      <alignment horizontal="center" vertical="center" wrapText="1"/>
      <protection/>
    </xf>
    <xf numFmtId="178" fontId="3" fillId="38" borderId="14" xfId="0" applyNumberFormat="1" applyFont="1" applyFill="1" applyBorder="1" applyAlignment="1">
      <alignment horizontal="center" vertical="center" wrapText="1"/>
    </xf>
    <xf numFmtId="178" fontId="4" fillId="38" borderId="14" xfId="0" applyNumberFormat="1" applyFont="1" applyFill="1" applyBorder="1" applyAlignment="1">
      <alignment horizontal="center" vertical="center" wrapText="1"/>
    </xf>
    <xf numFmtId="0" fontId="5" fillId="0" borderId="0" xfId="73" applyFont="1" applyAlignment="1" applyProtection="1">
      <alignment horizontal="center" vertical="center" wrapText="1"/>
      <protection locked="0"/>
    </xf>
    <xf numFmtId="0" fontId="49" fillId="0" borderId="0" xfId="43" applyNumberFormat="1" applyFont="1" applyBorder="1" applyProtection="1">
      <alignment horizontal="left" wrapText="1"/>
      <protection/>
    </xf>
    <xf numFmtId="0" fontId="49" fillId="0" borderId="0" xfId="43" applyFont="1" applyBorder="1" applyProtection="1">
      <alignment horizontal="left" wrapText="1"/>
      <protection locked="0"/>
    </xf>
    <xf numFmtId="174" fontId="56" fillId="38" borderId="16" xfId="51" applyNumberFormat="1" applyFont="1" applyFill="1" applyBorder="1" applyAlignment="1" applyProtection="1">
      <alignment horizontal="center" vertical="center" shrinkToFit="1"/>
      <protection/>
    </xf>
    <xf numFmtId="174" fontId="3" fillId="38" borderId="16" xfId="51" applyNumberFormat="1" applyFont="1" applyFill="1" applyBorder="1" applyAlignment="1" applyProtection="1">
      <alignment horizontal="center" vertical="center" shrinkToFit="1"/>
      <protection/>
    </xf>
    <xf numFmtId="174" fontId="56" fillId="38" borderId="1" xfId="51" applyNumberFormat="1" applyFont="1" applyFill="1" applyAlignment="1" applyProtection="1">
      <alignment horizontal="center" vertical="center" shrinkToFi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xl23" xfId="34"/>
    <cellStyle name="xl25" xfId="35"/>
    <cellStyle name="xl26" xfId="36"/>
    <cellStyle name="xl27" xfId="37"/>
    <cellStyle name="xl29" xfId="38"/>
    <cellStyle name="xl31" xfId="39"/>
    <cellStyle name="xl33" xfId="40"/>
    <cellStyle name="xl34" xfId="41"/>
    <cellStyle name="xl36" xfId="42"/>
    <cellStyle name="xl37" xfId="43"/>
    <cellStyle name="xl38" xfId="44"/>
    <cellStyle name="xl39" xfId="45"/>
    <cellStyle name="xl48" xfId="46"/>
    <cellStyle name="xl49" xfId="47"/>
    <cellStyle name="xl50" xfId="48"/>
    <cellStyle name="xl52" xfId="49"/>
    <cellStyle name="xl54" xfId="50"/>
    <cellStyle name="xl57" xfId="51"/>
    <cellStyle name="xl59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view="pageBreakPreview" zoomScale="90" zoomScaleNormal="75" zoomScaleSheetLayoutView="90" zoomScalePageLayoutView="0" workbookViewId="0" topLeftCell="A1">
      <selection activeCell="D10" sqref="D10"/>
    </sheetView>
  </sheetViews>
  <sheetFormatPr defaultColWidth="9.00390625" defaultRowHeight="12.75"/>
  <cols>
    <col min="1" max="1" width="12.625" style="2" customWidth="1"/>
    <col min="2" max="2" width="64.75390625" style="2" customWidth="1"/>
    <col min="3" max="3" width="17.25390625" style="2" customWidth="1"/>
    <col min="4" max="5" width="18.75390625" style="2" customWidth="1"/>
    <col min="6" max="6" width="18.00390625" style="2" customWidth="1"/>
    <col min="7" max="7" width="16.125" style="2" customWidth="1"/>
    <col min="8" max="8" width="7.00390625" style="2" customWidth="1"/>
    <col min="9" max="16384" width="9.125" style="2" customWidth="1"/>
  </cols>
  <sheetData>
    <row r="1" spans="1:8" ht="54" customHeight="1">
      <c r="A1" s="25" t="s">
        <v>65</v>
      </c>
      <c r="B1" s="25"/>
      <c r="C1" s="25"/>
      <c r="D1" s="25"/>
      <c r="E1" s="25"/>
      <c r="F1" s="25"/>
      <c r="G1" s="25"/>
      <c r="H1" s="1"/>
    </row>
    <row r="2" ht="6.75" customHeight="1">
      <c r="H2" s="4"/>
    </row>
    <row r="3" ht="12.75" customHeight="1">
      <c r="H3" s="5"/>
    </row>
    <row r="4" spans="1:8" ht="135.75" customHeight="1">
      <c r="A4" s="20" t="s">
        <v>38</v>
      </c>
      <c r="B4" s="20" t="s">
        <v>8</v>
      </c>
      <c r="C4" s="21" t="s">
        <v>68</v>
      </c>
      <c r="D4" s="21" t="s">
        <v>66</v>
      </c>
      <c r="E4" s="21" t="s">
        <v>67</v>
      </c>
      <c r="F4" s="22" t="s">
        <v>70</v>
      </c>
      <c r="G4" s="21" t="s">
        <v>69</v>
      </c>
      <c r="H4" s="3"/>
    </row>
    <row r="5" spans="1:8" ht="16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3"/>
    </row>
    <row r="6" spans="1:8" ht="33" customHeight="1">
      <c r="A6" s="17" t="s">
        <v>9</v>
      </c>
      <c r="B6" s="18" t="s">
        <v>39</v>
      </c>
      <c r="C6" s="28">
        <v>6870344.3</v>
      </c>
      <c r="D6" s="28">
        <v>9285301.6</v>
      </c>
      <c r="E6" s="28">
        <v>7148266</v>
      </c>
      <c r="F6" s="19">
        <f>E6/D6*100</f>
        <v>77</v>
      </c>
      <c r="G6" s="23">
        <f>E6/C6*100</f>
        <v>104</v>
      </c>
      <c r="H6" s="3"/>
    </row>
    <row r="7" spans="1:8" ht="65.25" customHeight="1">
      <c r="A7" s="8" t="s">
        <v>30</v>
      </c>
      <c r="B7" s="11" t="s">
        <v>40</v>
      </c>
      <c r="C7" s="28">
        <v>511961</v>
      </c>
      <c r="D7" s="28">
        <v>1170020</v>
      </c>
      <c r="E7" s="28">
        <v>849757.4</v>
      </c>
      <c r="F7" s="19">
        <f aca="true" t="shared" si="0" ref="F7:F36">E7/D7*100</f>
        <v>72.6</v>
      </c>
      <c r="G7" s="23">
        <f aca="true" t="shared" si="1" ref="G7:G36">E7/C7*100</f>
        <v>166</v>
      </c>
      <c r="H7" s="3"/>
    </row>
    <row r="8" spans="1:8" ht="33.75" customHeight="1">
      <c r="A8" s="8" t="s">
        <v>31</v>
      </c>
      <c r="B8" s="11" t="s">
        <v>0</v>
      </c>
      <c r="C8" s="28">
        <v>308862.3</v>
      </c>
      <c r="D8" s="28">
        <v>628554.5</v>
      </c>
      <c r="E8" s="28">
        <v>480302.1</v>
      </c>
      <c r="F8" s="19">
        <f t="shared" si="0"/>
        <v>76.4</v>
      </c>
      <c r="G8" s="23">
        <f t="shared" si="1"/>
        <v>155.5</v>
      </c>
      <c r="H8" s="3"/>
    </row>
    <row r="9" spans="1:8" ht="36" customHeight="1">
      <c r="A9" s="8" t="s">
        <v>32</v>
      </c>
      <c r="B9" s="11" t="s">
        <v>41</v>
      </c>
      <c r="C9" s="28">
        <v>436689.7</v>
      </c>
      <c r="D9" s="28">
        <v>815579.9</v>
      </c>
      <c r="E9" s="28">
        <v>579713.1</v>
      </c>
      <c r="F9" s="19">
        <f t="shared" si="0"/>
        <v>71.1</v>
      </c>
      <c r="G9" s="23">
        <f t="shared" si="1"/>
        <v>132.8</v>
      </c>
      <c r="H9" s="3"/>
    </row>
    <row r="10" spans="1:8" ht="51" customHeight="1">
      <c r="A10" s="8" t="s">
        <v>33</v>
      </c>
      <c r="B10" s="11" t="s">
        <v>42</v>
      </c>
      <c r="C10" s="28">
        <v>1050655.2</v>
      </c>
      <c r="D10" s="28">
        <v>2382880.9</v>
      </c>
      <c r="E10" s="28">
        <v>1945952.8</v>
      </c>
      <c r="F10" s="19">
        <f t="shared" si="0"/>
        <v>81.7</v>
      </c>
      <c r="G10" s="23">
        <f t="shared" si="1"/>
        <v>185.2</v>
      </c>
      <c r="H10" s="3"/>
    </row>
    <row r="11" spans="1:8" ht="48.75" customHeight="1">
      <c r="A11" s="8" t="s">
        <v>34</v>
      </c>
      <c r="B11" s="11" t="s">
        <v>43</v>
      </c>
      <c r="C11" s="28">
        <v>15222.2</v>
      </c>
      <c r="D11" s="28">
        <v>37456.2</v>
      </c>
      <c r="E11" s="28">
        <v>21381.2</v>
      </c>
      <c r="F11" s="19">
        <f t="shared" si="0"/>
        <v>57.1</v>
      </c>
      <c r="G11" s="23">
        <f t="shared" si="1"/>
        <v>140.5</v>
      </c>
      <c r="H11" s="3"/>
    </row>
    <row r="12" spans="1:8" ht="34.5" customHeight="1">
      <c r="A12" s="8" t="s">
        <v>35</v>
      </c>
      <c r="B12" s="12" t="s">
        <v>1</v>
      </c>
      <c r="C12" s="28">
        <v>18810.3</v>
      </c>
      <c r="D12" s="28">
        <v>90516.4</v>
      </c>
      <c r="E12" s="28">
        <v>4392</v>
      </c>
      <c r="F12" s="19">
        <f t="shared" si="0"/>
        <v>4.9</v>
      </c>
      <c r="G12" s="23">
        <f t="shared" si="1"/>
        <v>23.3</v>
      </c>
      <c r="H12" s="3"/>
    </row>
    <row r="13" spans="1:8" ht="36.75" customHeight="1">
      <c r="A13" s="8" t="s">
        <v>36</v>
      </c>
      <c r="B13" s="12" t="s">
        <v>44</v>
      </c>
      <c r="C13" s="28">
        <v>115070.9</v>
      </c>
      <c r="D13" s="28">
        <v>430616.8</v>
      </c>
      <c r="E13" s="28">
        <v>97240.7</v>
      </c>
      <c r="F13" s="19">
        <f t="shared" si="0"/>
        <v>22.6</v>
      </c>
      <c r="G13" s="23">
        <f t="shared" si="1"/>
        <v>84.5</v>
      </c>
      <c r="H13" s="3"/>
    </row>
    <row r="14" spans="1:8" ht="36" customHeight="1">
      <c r="A14" s="8" t="s">
        <v>37</v>
      </c>
      <c r="B14" s="12" t="s">
        <v>45</v>
      </c>
      <c r="C14" s="28">
        <v>919672.9</v>
      </c>
      <c r="D14" s="28">
        <v>1721071.8</v>
      </c>
      <c r="E14" s="28">
        <v>1190190</v>
      </c>
      <c r="F14" s="19">
        <f t="shared" si="0"/>
        <v>69.2</v>
      </c>
      <c r="G14" s="23">
        <f t="shared" si="1"/>
        <v>129.4</v>
      </c>
      <c r="H14" s="3"/>
    </row>
    <row r="15" spans="1:8" ht="45.75" customHeight="1">
      <c r="A15" s="8" t="s">
        <v>10</v>
      </c>
      <c r="B15" s="12" t="s">
        <v>46</v>
      </c>
      <c r="C15" s="28">
        <v>117184.5</v>
      </c>
      <c r="D15" s="28">
        <v>198987.1</v>
      </c>
      <c r="E15" s="28">
        <v>104746.6</v>
      </c>
      <c r="F15" s="19">
        <f t="shared" si="0"/>
        <v>52.6</v>
      </c>
      <c r="G15" s="23">
        <f t="shared" si="1"/>
        <v>89.4</v>
      </c>
      <c r="H15" s="3"/>
    </row>
    <row r="16" spans="1:8" ht="50.25" customHeight="1">
      <c r="A16" s="8" t="s">
        <v>11</v>
      </c>
      <c r="B16" s="12" t="s">
        <v>47</v>
      </c>
      <c r="C16" s="28">
        <v>30855.1</v>
      </c>
      <c r="D16" s="28">
        <v>38558.8</v>
      </c>
      <c r="E16" s="28">
        <v>23203.9</v>
      </c>
      <c r="F16" s="19">
        <f t="shared" si="0"/>
        <v>60.2</v>
      </c>
      <c r="G16" s="23">
        <f t="shared" si="1"/>
        <v>75.2</v>
      </c>
      <c r="H16" s="3"/>
    </row>
    <row r="17" spans="1:8" ht="31.5" customHeight="1">
      <c r="A17" s="8" t="s">
        <v>12</v>
      </c>
      <c r="B17" s="12" t="s">
        <v>2</v>
      </c>
      <c r="C17" s="28">
        <v>119106.8</v>
      </c>
      <c r="D17" s="28">
        <v>710565.4</v>
      </c>
      <c r="E17" s="28">
        <v>396805.6</v>
      </c>
      <c r="F17" s="19">
        <f t="shared" si="0"/>
        <v>55.8</v>
      </c>
      <c r="G17" s="23">
        <f t="shared" si="1"/>
        <v>333.2</v>
      </c>
      <c r="H17" s="3"/>
    </row>
    <row r="18" spans="1:8" ht="33.75" customHeight="1">
      <c r="A18" s="8" t="s">
        <v>13</v>
      </c>
      <c r="B18" s="12" t="s">
        <v>48</v>
      </c>
      <c r="C18" s="28">
        <v>2207446.3</v>
      </c>
      <c r="D18" s="28">
        <v>7788341.3</v>
      </c>
      <c r="E18" s="28">
        <v>3012192.7</v>
      </c>
      <c r="F18" s="19">
        <f t="shared" si="0"/>
        <v>38.7</v>
      </c>
      <c r="G18" s="23">
        <f t="shared" si="1"/>
        <v>136.5</v>
      </c>
      <c r="H18" s="3"/>
    </row>
    <row r="19" spans="1:8" ht="37.5" customHeight="1">
      <c r="A19" s="8" t="s">
        <v>14</v>
      </c>
      <c r="B19" s="12" t="s">
        <v>49</v>
      </c>
      <c r="C19" s="28">
        <v>10226063.5</v>
      </c>
      <c r="D19" s="28">
        <v>17784509.1</v>
      </c>
      <c r="E19" s="28">
        <v>11305558.3</v>
      </c>
      <c r="F19" s="19">
        <f t="shared" si="0"/>
        <v>63.6</v>
      </c>
      <c r="G19" s="23">
        <f t="shared" si="1"/>
        <v>110.6</v>
      </c>
      <c r="H19" s="3"/>
    </row>
    <row r="20" spans="1:8" ht="34.5" customHeight="1">
      <c r="A20" s="8" t="s">
        <v>15</v>
      </c>
      <c r="B20" s="12" t="s">
        <v>50</v>
      </c>
      <c r="C20" s="28">
        <v>621038.4</v>
      </c>
      <c r="D20" s="28">
        <v>1340869.7</v>
      </c>
      <c r="E20" s="28">
        <v>922162.7</v>
      </c>
      <c r="F20" s="19">
        <f t="shared" si="0"/>
        <v>68.8</v>
      </c>
      <c r="G20" s="23">
        <f t="shared" si="1"/>
        <v>148.5</v>
      </c>
      <c r="H20" s="3"/>
    </row>
    <row r="21" spans="1:8" ht="36.75" customHeight="1">
      <c r="A21" s="8" t="s">
        <v>16</v>
      </c>
      <c r="B21" s="12" t="s">
        <v>3</v>
      </c>
      <c r="C21" s="28">
        <v>7588331.1</v>
      </c>
      <c r="D21" s="28">
        <v>11842858.3</v>
      </c>
      <c r="E21" s="28">
        <v>8229059.5</v>
      </c>
      <c r="F21" s="19">
        <f t="shared" si="0"/>
        <v>69.5</v>
      </c>
      <c r="G21" s="23">
        <f t="shared" si="1"/>
        <v>108.4</v>
      </c>
      <c r="H21" s="3"/>
    </row>
    <row r="22" spans="1:8" ht="35.25" customHeight="1">
      <c r="A22" s="8" t="s">
        <v>17</v>
      </c>
      <c r="B22" s="12" t="s">
        <v>51</v>
      </c>
      <c r="C22" s="28">
        <v>6917991.5</v>
      </c>
      <c r="D22" s="28">
        <v>10810557.4</v>
      </c>
      <c r="E22" s="29">
        <v>7534112.7</v>
      </c>
      <c r="F22" s="19">
        <f t="shared" si="0"/>
        <v>69.7</v>
      </c>
      <c r="G22" s="23">
        <f t="shared" si="1"/>
        <v>108.9</v>
      </c>
      <c r="H22" s="3"/>
    </row>
    <row r="23" spans="1:8" ht="36" customHeight="1">
      <c r="A23" s="8" t="s">
        <v>18</v>
      </c>
      <c r="B23" s="12" t="s">
        <v>52</v>
      </c>
      <c r="C23" s="28">
        <v>293764.4</v>
      </c>
      <c r="D23" s="28">
        <v>829412.3</v>
      </c>
      <c r="E23" s="29">
        <v>477327.39</v>
      </c>
      <c r="F23" s="19">
        <f t="shared" si="0"/>
        <v>57.6</v>
      </c>
      <c r="G23" s="23">
        <f t="shared" si="1"/>
        <v>162.5</v>
      </c>
      <c r="H23" s="3"/>
    </row>
    <row r="24" spans="1:8" ht="53.25" customHeight="1">
      <c r="A24" s="8" t="s">
        <v>19</v>
      </c>
      <c r="B24" s="12" t="s">
        <v>53</v>
      </c>
      <c r="C24" s="28">
        <v>4130.5</v>
      </c>
      <c r="D24" s="28">
        <v>37255.4</v>
      </c>
      <c r="E24" s="29">
        <v>29799.1</v>
      </c>
      <c r="F24" s="19">
        <f t="shared" si="0"/>
        <v>80</v>
      </c>
      <c r="G24" s="23">
        <f t="shared" si="1"/>
        <v>721.4</v>
      </c>
      <c r="H24" s="3"/>
    </row>
    <row r="25" spans="1:8" ht="36" customHeight="1">
      <c r="A25" s="8" t="s">
        <v>20</v>
      </c>
      <c r="B25" s="12" t="s">
        <v>54</v>
      </c>
      <c r="C25" s="28">
        <v>85916.1</v>
      </c>
      <c r="D25" s="28">
        <v>188493.2</v>
      </c>
      <c r="E25" s="29">
        <v>77259</v>
      </c>
      <c r="F25" s="19">
        <f t="shared" si="0"/>
        <v>41</v>
      </c>
      <c r="G25" s="23">
        <f t="shared" si="1"/>
        <v>89.9</v>
      </c>
      <c r="H25" s="3"/>
    </row>
    <row r="26" spans="1:8" ht="48" customHeight="1">
      <c r="A26" s="8" t="s">
        <v>21</v>
      </c>
      <c r="B26" s="12" t="s">
        <v>55</v>
      </c>
      <c r="C26" s="28">
        <v>55719.4</v>
      </c>
      <c r="D26" s="28">
        <v>184446.9</v>
      </c>
      <c r="E26" s="29">
        <v>76663.3</v>
      </c>
      <c r="F26" s="19">
        <f t="shared" si="0"/>
        <v>41.6</v>
      </c>
      <c r="G26" s="23">
        <f t="shared" si="1"/>
        <v>137.6</v>
      </c>
      <c r="H26" s="3"/>
    </row>
    <row r="27" spans="1:8" ht="50.25" customHeight="1">
      <c r="A27" s="8" t="s">
        <v>22</v>
      </c>
      <c r="B27" s="12" t="s">
        <v>56</v>
      </c>
      <c r="C27" s="28">
        <v>0</v>
      </c>
      <c r="D27" s="28">
        <v>14464.2</v>
      </c>
      <c r="E27" s="29">
        <v>2638.8</v>
      </c>
      <c r="F27" s="19">
        <f t="shared" si="0"/>
        <v>18.2</v>
      </c>
      <c r="G27" s="23" t="s">
        <v>71</v>
      </c>
      <c r="H27" s="3"/>
    </row>
    <row r="28" spans="1:8" ht="48.75" customHeight="1">
      <c r="A28" s="8" t="s">
        <v>23</v>
      </c>
      <c r="B28" s="12" t="s">
        <v>57</v>
      </c>
      <c r="C28" s="28">
        <v>3346.6</v>
      </c>
      <c r="D28" s="28">
        <v>1030</v>
      </c>
      <c r="E28" s="29">
        <v>941.8</v>
      </c>
      <c r="F28" s="19">
        <f t="shared" si="0"/>
        <v>91.4</v>
      </c>
      <c r="G28" s="23">
        <f t="shared" si="1"/>
        <v>28.1</v>
      </c>
      <c r="H28" s="3"/>
    </row>
    <row r="29" spans="1:8" ht="37.5" customHeight="1">
      <c r="A29" s="8" t="s">
        <v>24</v>
      </c>
      <c r="B29" s="12" t="s">
        <v>58</v>
      </c>
      <c r="C29" s="28">
        <v>27652.4</v>
      </c>
      <c r="D29" s="28">
        <v>23781.5</v>
      </c>
      <c r="E29" s="29">
        <v>21868.4</v>
      </c>
      <c r="F29" s="19">
        <f t="shared" si="0"/>
        <v>92</v>
      </c>
      <c r="G29" s="23">
        <f t="shared" si="1"/>
        <v>79.1</v>
      </c>
      <c r="H29" s="3"/>
    </row>
    <row r="30" spans="1:8" ht="53.25" customHeight="1">
      <c r="A30" s="8" t="s">
        <v>25</v>
      </c>
      <c r="B30" s="12" t="s">
        <v>59</v>
      </c>
      <c r="C30" s="28">
        <v>173.7</v>
      </c>
      <c r="D30" s="28">
        <v>850</v>
      </c>
      <c r="E30" s="29">
        <v>69.2</v>
      </c>
      <c r="F30" s="19">
        <f t="shared" si="0"/>
        <v>8.1</v>
      </c>
      <c r="G30" s="23">
        <f t="shared" si="1"/>
        <v>39.8</v>
      </c>
      <c r="H30" s="3"/>
    </row>
    <row r="31" spans="1:8" ht="51.75" customHeight="1">
      <c r="A31" s="8" t="s">
        <v>26</v>
      </c>
      <c r="B31" s="12" t="s">
        <v>4</v>
      </c>
      <c r="C31" s="28">
        <v>20748.6</v>
      </c>
      <c r="D31" s="28">
        <v>134775.2</v>
      </c>
      <c r="E31" s="29">
        <v>24808.1</v>
      </c>
      <c r="F31" s="19">
        <f t="shared" si="0"/>
        <v>18.4</v>
      </c>
      <c r="G31" s="23">
        <f t="shared" si="1"/>
        <v>119.6</v>
      </c>
      <c r="H31" s="3"/>
    </row>
    <row r="32" spans="1:8" ht="38.25" customHeight="1">
      <c r="A32" s="8" t="s">
        <v>27</v>
      </c>
      <c r="B32" s="12" t="s">
        <v>5</v>
      </c>
      <c r="C32" s="28">
        <v>999350.4</v>
      </c>
      <c r="D32" s="28">
        <v>2706670.7</v>
      </c>
      <c r="E32" s="29">
        <v>1815972.8</v>
      </c>
      <c r="F32" s="19">
        <f t="shared" si="0"/>
        <v>67.1</v>
      </c>
      <c r="G32" s="23">
        <f t="shared" si="1"/>
        <v>181.7</v>
      </c>
      <c r="H32" s="3"/>
    </row>
    <row r="33" spans="1:8" ht="66.75" customHeight="1">
      <c r="A33" s="8" t="s">
        <v>28</v>
      </c>
      <c r="B33" s="12" t="s">
        <v>60</v>
      </c>
      <c r="C33" s="28">
        <v>113754.9</v>
      </c>
      <c r="D33" s="28">
        <v>568364.6</v>
      </c>
      <c r="E33" s="28">
        <v>165708.6</v>
      </c>
      <c r="F33" s="19">
        <f t="shared" si="0"/>
        <v>29.2</v>
      </c>
      <c r="G33" s="23">
        <f t="shared" si="1"/>
        <v>145.7</v>
      </c>
      <c r="H33" s="3"/>
    </row>
    <row r="34" spans="1:8" ht="37.5" customHeight="1">
      <c r="A34" s="8" t="s">
        <v>29</v>
      </c>
      <c r="B34" s="12" t="s">
        <v>61</v>
      </c>
      <c r="C34" s="28">
        <v>88873.1</v>
      </c>
      <c r="D34" s="28">
        <v>772333</v>
      </c>
      <c r="E34" s="28">
        <v>236243.4</v>
      </c>
      <c r="F34" s="19">
        <f t="shared" si="0"/>
        <v>30.6</v>
      </c>
      <c r="G34" s="23">
        <f t="shared" si="1"/>
        <v>265.8</v>
      </c>
      <c r="H34" s="3"/>
    </row>
    <row r="35" spans="1:8" ht="52.5" customHeight="1">
      <c r="A35" s="8" t="s">
        <v>63</v>
      </c>
      <c r="B35" s="12" t="s">
        <v>62</v>
      </c>
      <c r="C35" s="30">
        <v>0</v>
      </c>
      <c r="D35" s="28">
        <v>12754.6</v>
      </c>
      <c r="E35" s="28">
        <v>7274.1</v>
      </c>
      <c r="F35" s="19">
        <f t="shared" si="0"/>
        <v>57</v>
      </c>
      <c r="G35" s="23" t="s">
        <v>71</v>
      </c>
      <c r="H35" s="3"/>
    </row>
    <row r="36" spans="1:8" ht="23.25" customHeight="1">
      <c r="A36" s="8" t="s">
        <v>64</v>
      </c>
      <c r="B36" s="12" t="s">
        <v>6</v>
      </c>
      <c r="C36" s="28">
        <f>1628325.9-5451.9</f>
        <v>1622874</v>
      </c>
      <c r="D36" s="28">
        <v>3657791.1</v>
      </c>
      <c r="E36" s="28">
        <v>2660202.6</v>
      </c>
      <c r="F36" s="19">
        <f t="shared" si="0"/>
        <v>72.7</v>
      </c>
      <c r="G36" s="23">
        <f t="shared" si="1"/>
        <v>163.9</v>
      </c>
      <c r="H36" s="3"/>
    </row>
    <row r="37" spans="1:8" ht="29.25" customHeight="1">
      <c r="A37" s="9"/>
      <c r="B37" s="13" t="s">
        <v>7</v>
      </c>
      <c r="C37" s="14">
        <f>SUM(C6:C36)</f>
        <v>41391610.1</v>
      </c>
      <c r="D37" s="14">
        <f>SUM(D6:D36)</f>
        <v>76209667.9</v>
      </c>
      <c r="E37" s="14">
        <f>SUM(E6:E36)</f>
        <v>49441813.9</v>
      </c>
      <c r="F37" s="15">
        <f>E37/D37*100</f>
        <v>64.9</v>
      </c>
      <c r="G37" s="24">
        <f>E37/C37*100</f>
        <v>119.4</v>
      </c>
      <c r="H37" s="3"/>
    </row>
    <row r="38" spans="2:8" ht="12.75" customHeight="1">
      <c r="B38" s="6"/>
      <c r="C38" s="6"/>
      <c r="D38" s="6"/>
      <c r="E38" s="6"/>
      <c r="F38" s="6"/>
      <c r="G38" s="10"/>
      <c r="H38" s="3"/>
    </row>
    <row r="39" spans="2:8" ht="12.75" customHeight="1">
      <c r="B39" s="26"/>
      <c r="C39" s="26"/>
      <c r="D39" s="27"/>
      <c r="E39" s="27"/>
      <c r="F39" s="27"/>
      <c r="G39" s="27"/>
      <c r="H39" s="7"/>
    </row>
  </sheetData>
  <sheetProtection/>
  <mergeCells count="2">
    <mergeCell ref="A1:G1"/>
    <mergeCell ref="B39:G39"/>
  </mergeCells>
  <printOptions/>
  <pageMargins left="0.984251968503937" right="0.3937007874015748" top="0.5905511811023623" bottom="0.5905511811023623" header="0.1968503937007874" footer="0.3937007874015748"/>
  <pageSetup firstPageNumber="7" useFirstPageNumber="1"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Анастасия Гаранина</cp:lastModifiedBy>
  <cp:lastPrinted>2019-08-20T06:57:11Z</cp:lastPrinted>
  <dcterms:created xsi:type="dcterms:W3CDTF">2018-08-07T01:35:06Z</dcterms:created>
  <dcterms:modified xsi:type="dcterms:W3CDTF">2019-11-20T07:31:15Z</dcterms:modified>
  <cp:category/>
  <cp:version/>
  <cp:contentType/>
  <cp:contentStatus/>
</cp:coreProperties>
</file>