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5440" windowHeight="12405" activeTab="0"/>
  </bookViews>
  <sheets>
    <sheet name="Расходы РЗПР" sheetId="1" r:id="rId1"/>
  </sheets>
  <definedNames>
    <definedName name="_xlnm._FilterDatabase" localSheetId="0" hidden="1">'Расходы РЗПР'!$A$5:$I$79</definedName>
    <definedName name="_xlnm.Print_Titles" localSheetId="0">'Расходы РЗПР'!$4:$5</definedName>
    <definedName name="_xlnm.Print_Area" localSheetId="0">'Расходы РЗПР'!$A$1:$H$79</definedName>
  </definedNames>
  <calcPr fullCalcOnLoad="1" fullPrecision="0"/>
</workbook>
</file>

<file path=xl/sharedStrings.xml><?xml version="1.0" encoding="utf-8"?>
<sst xmlns="http://schemas.openxmlformats.org/spreadsheetml/2006/main" count="233" uniqueCount="100">
  <si>
    <t>Наименование показателя</t>
  </si>
  <si>
    <t xml:space="preserve">Коды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</si>
  <si>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</si>
  <si>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</si>
  <si>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</si>
  <si>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</si>
  <si>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</si>
  <si>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</si>
  <si>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</si>
  <si>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</si>
  <si>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</si>
  <si>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</si>
  <si>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</si>
  <si>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</si>
  <si>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</si>
  <si>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</si>
  <si>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</si>
  <si>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</si>
  <si>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</si>
  <si>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</si>
  <si>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</si>
  <si>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</si>
  <si>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</si>
  <si>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</si>
  <si>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</si>
  <si>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</si>
  <si>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</si>
  <si>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</si>
  <si>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</si>
  <si>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</si>
  <si>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</si>
  <si>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</si>
  <si>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</si>
  <si>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</si>
  <si>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</si>
  <si>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</si>
  <si>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</si>
  <si>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</si>
  <si>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</si>
  <si>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</si>
  <si>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</si>
  <si>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</si>
  <si>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</si>
  <si>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</si>
  <si>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</si>
  <si>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</si>
  <si>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</si>
  <si>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</si>
  <si>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</si>
  <si>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</si>
  <si>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</si>
  <si>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</si>
  <si>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</si>
  <si>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</si>
  <si>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</si>
  <si>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</si>
  <si>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</si>
  <si>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</si>
  <si>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</si>
  <si>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</si>
  <si>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</si>
  <si>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</si>
  <si>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</si>
  <si>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</si>
  <si>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</si>
  <si>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</si>
  <si>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</si>
  <si>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</si>
  <si>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</si>
  <si>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</si>
  <si>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</si>
  <si>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</si>
  <si>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</si>
  <si>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</si>
  <si>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</si>
  <si>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</si>
  <si>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</si>
  <si>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</si>
  <si>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</si>
  <si>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</si>
  <si>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</si>
  <si>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</si>
  <si>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</si>
  <si>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</si>
  <si>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</si>
  <si>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</si>
  <si>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</si>
  <si>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</si>
  <si>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</si>
  <si>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</si>
  <si>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</si>
  <si>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Прикладные научные исследования в области жилищно-коммунального хозяйства</t>
  </si>
  <si>
    <t>Молодежная политика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</si>
  <si>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01.10.2019 года (в сравнении с запланированными значениями на 2019 год и исполнением на 01.10.2018 года)</t>
  </si>
  <si>
    <t xml:space="preserve">Темп роста к 01.10.2018 г.                                    </t>
  </si>
  <si>
    <t>Фактически исполнено по состоянию на 01.10.2018 г.
тыс. руб.</t>
  </si>
  <si>
    <t>Утвержденные бюджетные ассигнования на 01.10.2019 г.
тыс. руб.</t>
  </si>
  <si>
    <t>Фактически исполнено по состоянию на 01.10.2019 г.
тыс. руб.</t>
  </si>
  <si>
    <t>% исполнения утвержденных бюджетных назначений по состоянию на  01.10.2019 г.</t>
  </si>
  <si>
    <t>Х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</si>
</sst>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"/>
      <family val="2"/>
    </font>
    <font>
      <b/>
      <sz val="12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center" vertical="center" wrapText="1"/>
      <protection/>
    </xf>
    <xf numFmtId="0" fontId="36" fillId="0" borderId="0">
      <alignment/>
      <protection/>
    </xf>
    <xf numFmtId="0" fontId="37" fillId="20" borderId="2">
      <alignment horizontal="left" vertical="top" wrapText="1"/>
      <protection/>
    </xf>
    <xf numFmtId="0" fontId="38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shrinkToFit="1"/>
      <protection/>
    </xf>
    <xf numFmtId="0" fontId="35" fillId="0" borderId="1">
      <alignment horizontal="left"/>
      <protection/>
    </xf>
    <xf numFmtId="4" fontId="35" fillId="21" borderId="1">
      <alignment horizontal="right" vertical="top" shrinkToFit="1"/>
      <protection/>
    </xf>
    <xf numFmtId="0" fontId="36" fillId="0" borderId="2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4" fontId="37" fillId="20" borderId="2">
      <alignment horizontal="right" vertical="top" wrapText="1"/>
      <protection/>
    </xf>
    <xf numFmtId="4" fontId="37" fillId="23" borderId="2">
      <alignment horizontal="right" vertical="top" shrinkToFit="1"/>
      <protection/>
    </xf>
    <xf numFmtId="4" fontId="37" fillId="24" borderId="2">
      <alignment horizontal="right" vertical="top" shrinkToFit="1"/>
      <protection/>
    </xf>
    <xf numFmtId="4" fontId="39" fillId="0" borderId="2">
      <alignment horizontal="right" vertical="top" shrinkToFit="1"/>
      <protection/>
    </xf>
    <xf numFmtId="4" fontId="39" fillId="0" borderId="0">
      <alignment horizontal="right" vertical="top" shrinkToFit="1"/>
      <protection/>
    </xf>
    <xf numFmtId="4" fontId="37" fillId="25" borderId="3">
      <alignment horizontal="right" shrinkToFit="1"/>
      <protection/>
    </xf>
    <xf numFmtId="4" fontId="37" fillId="20" borderId="2">
      <alignment horizontal="right" vertical="top" shrinkToFit="1"/>
      <protection/>
    </xf>
    <xf numFmtId="4" fontId="39" fillId="0" borderId="0">
      <alignment horizontal="right" vertical="top"/>
      <protection/>
    </xf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0" fillId="32" borderId="4" applyNumberFormat="0" applyAlignment="0" applyProtection="0"/>
    <xf numFmtId="0" fontId="41" fillId="33" borderId="5" applyNumberFormat="0" applyAlignment="0" applyProtection="0"/>
    <xf numFmtId="0" fontId="42" fillId="3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10" applyNumberFormat="0" applyAlignment="0" applyProtection="0"/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44" fontId="50" fillId="0" borderId="0">
      <alignment vertical="top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51" fillId="3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5" fillId="38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9" borderId="0" xfId="74" applyNumberFormat="1" applyFont="1" applyFill="1" applyAlignment="1">
      <alignment vertical="top" wrapText="1"/>
      <protection/>
    </xf>
    <xf numFmtId="44" fontId="50" fillId="39" borderId="0" xfId="74" applyNumberFormat="1" applyFont="1" applyFill="1" applyAlignment="1">
      <alignment vertical="top" wrapText="1"/>
      <protection/>
    </xf>
    <xf numFmtId="0" fontId="56" fillId="39" borderId="0" xfId="74" applyNumberFormat="1" applyFont="1" applyFill="1" applyAlignment="1">
      <alignment vertical="center" wrapText="1"/>
      <protection/>
    </xf>
    <xf numFmtId="0" fontId="4" fillId="39" borderId="0" xfId="74" applyNumberFormat="1" applyFont="1" applyFill="1" applyAlignment="1">
      <alignment vertical="center" wrapText="1"/>
      <protection/>
    </xf>
    <xf numFmtId="44" fontId="50" fillId="39" borderId="0" xfId="74" applyNumberFormat="1" applyFont="1" applyFill="1" applyBorder="1" applyAlignment="1">
      <alignment vertical="top" wrapText="1"/>
      <protection/>
    </xf>
    <xf numFmtId="0" fontId="56" fillId="39" borderId="0" xfId="74" applyNumberFormat="1" applyFont="1" applyFill="1" applyAlignment="1">
      <alignment horizontal="center" vertical="center" wrapText="1"/>
      <protection/>
    </xf>
    <xf numFmtId="0" fontId="5" fillId="39" borderId="0" xfId="76" applyFont="1" applyFill="1" applyAlignment="1">
      <alignment horizontal="right" vertical="center"/>
      <protection/>
    </xf>
    <xf numFmtId="0" fontId="50" fillId="39" borderId="13" xfId="74" applyNumberFormat="1" applyFont="1" applyFill="1" applyBorder="1" applyAlignment="1">
      <alignment horizontal="center" vertical="center" wrapText="1"/>
      <protection/>
    </xf>
    <xf numFmtId="0" fontId="57" fillId="39" borderId="13" xfId="74" applyNumberFormat="1" applyFont="1" applyFill="1" applyBorder="1" applyAlignment="1">
      <alignment vertical="center" wrapText="1"/>
      <protection/>
    </xf>
    <xf numFmtId="0" fontId="57" fillId="39" borderId="13" xfId="74" applyNumberFormat="1" applyFont="1" applyFill="1" applyBorder="1" applyAlignment="1">
      <alignment horizontal="center" vertical="center" wrapText="1"/>
      <protection/>
    </xf>
    <xf numFmtId="172" fontId="7" fillId="39" borderId="13" xfId="0" applyNumberFormat="1" applyFont="1" applyFill="1" applyBorder="1" applyAlignment="1">
      <alignment horizontal="center" vertical="center" wrapText="1"/>
    </xf>
    <xf numFmtId="0" fontId="57" fillId="39" borderId="0" xfId="74" applyNumberFormat="1" applyFont="1" applyFill="1" applyBorder="1" applyAlignment="1">
      <alignment vertical="center" wrapText="1"/>
      <protection/>
    </xf>
    <xf numFmtId="0" fontId="50" fillId="39" borderId="13" xfId="74" applyNumberFormat="1" applyFont="1" applyFill="1" applyBorder="1" applyAlignment="1">
      <alignment vertical="center" wrapText="1"/>
      <protection/>
    </xf>
    <xf numFmtId="172" fontId="6" fillId="39" borderId="13" xfId="0" applyNumberFormat="1" applyFont="1" applyFill="1" applyBorder="1" applyAlignment="1">
      <alignment horizontal="center" vertical="center" wrapText="1"/>
    </xf>
    <xf numFmtId="0" fontId="50" fillId="39" borderId="0" xfId="74" applyNumberFormat="1" applyFont="1" applyFill="1" applyBorder="1" applyAlignment="1">
      <alignment vertical="center" wrapText="1"/>
      <protection/>
    </xf>
    <xf numFmtId="0" fontId="50" fillId="40" borderId="0" xfId="74" applyNumberFormat="1" applyFont="1" applyFill="1" applyBorder="1" applyAlignment="1">
      <alignment vertical="top" wrapText="1"/>
      <protection/>
    </xf>
    <xf numFmtId="0" fontId="50" fillId="40" borderId="0" xfId="74" applyNumberFormat="1" applyFont="1" applyFill="1" applyBorder="1" applyAlignment="1">
      <alignment vertical="center" wrapText="1"/>
      <protection/>
    </xf>
    <xf numFmtId="0" fontId="57" fillId="40" borderId="13" xfId="74" applyNumberFormat="1" applyFont="1" applyFill="1" applyBorder="1" applyAlignment="1">
      <alignment horizontal="left" vertical="top" wrapText="1"/>
      <protection/>
    </xf>
    <xf numFmtId="44" fontId="6" fillId="39" borderId="0" xfId="74" applyNumberFormat="1" applyFont="1" applyFill="1" applyAlignment="1">
      <alignment vertical="top" wrapText="1"/>
      <protection/>
    </xf>
    <xf numFmtId="174" fontId="57" fillId="39" borderId="13" xfId="52" applyNumberFormat="1" applyFont="1" applyFill="1" applyBorder="1" applyAlignment="1" applyProtection="1">
      <alignment horizontal="center" vertical="center"/>
      <protection/>
    </xf>
    <xf numFmtId="174" fontId="57" fillId="39" borderId="13" xfId="48" applyNumberFormat="1" applyFont="1" applyFill="1" applyBorder="1" applyAlignment="1" applyProtection="1">
      <alignment horizontal="center" vertical="center" shrinkToFit="1"/>
      <protection/>
    </xf>
    <xf numFmtId="174" fontId="50" fillId="39" borderId="13" xfId="48" applyNumberFormat="1" applyFont="1" applyFill="1" applyBorder="1" applyAlignment="1" applyProtection="1">
      <alignment horizontal="center" vertical="center" shrinkToFit="1"/>
      <protection/>
    </xf>
    <xf numFmtId="0" fontId="50" fillId="39" borderId="13" xfId="36" applyNumberFormat="1" applyFont="1" applyFill="1" applyBorder="1" applyAlignment="1" applyProtection="1" quotePrefix="1">
      <alignment horizontal="left" vertical="top" wrapText="1"/>
      <protection/>
    </xf>
    <xf numFmtId="49" fontId="50" fillId="39" borderId="13" xfId="44" applyNumberFormat="1" applyFont="1" applyFill="1" applyBorder="1" applyAlignment="1" applyProtection="1">
      <alignment horizontal="center" vertical="center" shrinkToFit="1"/>
      <protection/>
    </xf>
    <xf numFmtId="174" fontId="7" fillId="39" borderId="13" xfId="48" applyNumberFormat="1" applyFont="1" applyFill="1" applyBorder="1" applyAlignment="1" applyProtection="1">
      <alignment horizontal="center" vertical="center" shrinkToFit="1"/>
      <protection/>
    </xf>
    <xf numFmtId="0" fontId="2" fillId="39" borderId="0" xfId="74" applyNumberFormat="1" applyFont="1" applyFill="1" applyAlignment="1">
      <alignment horizontal="center" vertical="top" wrapText="1"/>
      <protection/>
    </xf>
    <xf numFmtId="0" fontId="50" fillId="39" borderId="13" xfId="74" applyNumberFormat="1" applyFill="1" applyBorder="1" applyAlignment="1">
      <alignment horizontal="center" vertical="center" wrapText="1"/>
      <protection/>
    </xf>
    <xf numFmtId="0" fontId="6" fillId="39" borderId="13" xfId="74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4" xfId="35"/>
    <cellStyle name="xl25" xfId="36"/>
    <cellStyle name="xl26" xfId="37"/>
    <cellStyle name="xl27" xfId="38"/>
    <cellStyle name="xl29" xfId="39"/>
    <cellStyle name="xl31" xfId="40"/>
    <cellStyle name="xl33" xfId="41"/>
    <cellStyle name="xl34" xfId="42"/>
    <cellStyle name="xl36" xfId="43"/>
    <cellStyle name="xl37" xfId="44"/>
    <cellStyle name="xl38" xfId="45"/>
    <cellStyle name="xl39" xfId="46"/>
    <cellStyle name="xl49" xfId="47"/>
    <cellStyle name="xl50" xfId="48"/>
    <cellStyle name="xl51" xfId="49"/>
    <cellStyle name="xl52" xfId="50"/>
    <cellStyle name="xl53" xfId="51"/>
    <cellStyle name="xl54" xfId="52"/>
    <cellStyle name="xl59" xfId="53"/>
    <cellStyle name="xl60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Обычный_Приложения 8, 9, 10 (1)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Финансовый 2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SheetLayoutView="100" zoomScalePageLayoutView="0" workbookViewId="0" topLeftCell="A52">
      <selection activeCell="E75" sqref="E75"/>
    </sheetView>
  </sheetViews>
  <sheetFormatPr defaultColWidth="8.00390625" defaultRowHeight="12.75"/>
  <cols>
    <col min="1" max="1" width="41.875" style="2" customWidth="1"/>
    <col min="2" max="3" width="6.875" style="2" customWidth="1"/>
    <col min="4" max="5" width="17.875" style="2" customWidth="1"/>
    <col min="6" max="6" width="17.875" style="19" customWidth="1"/>
    <col min="7" max="7" width="17.00390625" style="19" customWidth="1"/>
    <col min="8" max="8" width="13.25390625" style="19" customWidth="1"/>
    <col min="9" max="9" width="12.75390625" style="2" customWidth="1"/>
    <col min="10" max="16384" width="8.00390625" style="2" customWidth="1"/>
  </cols>
  <sheetData>
    <row r="1" spans="1:9" ht="51.75" customHeight="1">
      <c r="A1" s="26" t="s">
        <v>93</v>
      </c>
      <c r="B1" s="26"/>
      <c r="C1" s="26"/>
      <c r="D1" s="26"/>
      <c r="E1" s="26"/>
      <c r="F1" s="26"/>
      <c r="G1" s="26"/>
      <c r="H1" s="26"/>
      <c r="I1" s="1"/>
    </row>
    <row r="2" spans="1:8" ht="3.75" customHeight="1">
      <c r="A2" s="3"/>
      <c r="B2" s="3"/>
      <c r="C2" s="3"/>
      <c r="D2" s="3"/>
      <c r="E2" s="3"/>
      <c r="F2" s="4"/>
      <c r="G2" s="4"/>
      <c r="H2" s="4"/>
    </row>
    <row r="3" spans="1:8" ht="7.5" customHeight="1">
      <c r="A3" s="6"/>
      <c r="B3" s="6"/>
      <c r="C3" s="6"/>
      <c r="D3" s="6"/>
      <c r="E3" s="6"/>
      <c r="F3" s="7"/>
      <c r="G3" s="7"/>
      <c r="H3" s="7"/>
    </row>
    <row r="4" spans="1:8" ht="28.5" customHeight="1">
      <c r="A4" s="27" t="s">
        <v>0</v>
      </c>
      <c r="B4" s="27" t="s">
        <v>1</v>
      </c>
      <c r="C4" s="27"/>
      <c r="D4" s="28" t="s">
        <v>95</v>
      </c>
      <c r="E4" s="27" t="s">
        <v>96</v>
      </c>
      <c r="F4" s="28" t="s">
        <v>97</v>
      </c>
      <c r="G4" s="28" t="s">
        <v>98</v>
      </c>
      <c r="H4" s="28" t="s">
        <v>94</v>
      </c>
    </row>
    <row r="5" spans="1:9" ht="49.5" customHeight="1">
      <c r="A5" s="27"/>
      <c r="B5" s="8" t="s">
        <v>2</v>
      </c>
      <c r="C5" s="8" t="s">
        <v>3</v>
      </c>
      <c r="D5" s="28"/>
      <c r="E5" s="27"/>
      <c r="F5" s="28"/>
      <c r="G5" s="28"/>
      <c r="H5" s="28"/>
      <c r="I5" s="5"/>
    </row>
    <row r="6" spans="1:9" ht="12.75" customHeight="1">
      <c r="A6" s="9" t="s">
        <v>4</v>
      </c>
      <c r="B6" s="10" t="s">
        <v>5</v>
      </c>
      <c r="C6" s="8"/>
      <c r="D6" s="21">
        <v>1592491.1</v>
      </c>
      <c r="E6" s="21">
        <v>3503194.3</v>
      </c>
      <c r="F6" s="21">
        <v>2369396.6</v>
      </c>
      <c r="G6" s="11">
        <f>F6/E6*100</f>
        <v>67.6</v>
      </c>
      <c r="H6" s="11">
        <f>F6/D6*100</f>
        <v>148.8</v>
      </c>
      <c r="I6" s="12"/>
    </row>
    <row r="7" spans="1:9" ht="38.25" customHeight="1">
      <c r="A7" s="13" t="s">
        <v>7</v>
      </c>
      <c r="B7" s="8" t="s">
        <v>5</v>
      </c>
      <c r="C7" s="8" t="s">
        <v>8</v>
      </c>
      <c r="D7" s="22">
        <v>2236.5</v>
      </c>
      <c r="E7" s="22">
        <v>3505.1</v>
      </c>
      <c r="F7" s="22">
        <v>2072.4</v>
      </c>
      <c r="G7" s="14">
        <f aca="true" t="shared" si="0" ref="G7:G70">F7/E7*100</f>
        <v>59.1</v>
      </c>
      <c r="H7" s="14">
        <f aca="true" t="shared" si="1" ref="H7:H70">F7/D7*100</f>
        <v>92.7</v>
      </c>
      <c r="I7" s="15"/>
    </row>
    <row r="8" spans="1:9" ht="52.5" customHeight="1">
      <c r="A8" s="13" t="s">
        <v>9</v>
      </c>
      <c r="B8" s="8" t="s">
        <v>5</v>
      </c>
      <c r="C8" s="8" t="s">
        <v>10</v>
      </c>
      <c r="D8" s="22">
        <v>97007.4</v>
      </c>
      <c r="E8" s="22">
        <v>136333.8</v>
      </c>
      <c r="F8" s="22">
        <v>92743.9</v>
      </c>
      <c r="G8" s="14">
        <f t="shared" si="0"/>
        <v>68</v>
      </c>
      <c r="H8" s="14">
        <f t="shared" si="1"/>
        <v>95.6</v>
      </c>
      <c r="I8" s="16"/>
    </row>
    <row r="9" spans="1:9" ht="52.5" customHeight="1">
      <c r="A9" s="13" t="s">
        <v>11</v>
      </c>
      <c r="B9" s="8" t="s">
        <v>5</v>
      </c>
      <c r="C9" s="8" t="s">
        <v>12</v>
      </c>
      <c r="D9" s="22">
        <v>36733.2</v>
      </c>
      <c r="E9" s="22">
        <v>58463.1</v>
      </c>
      <c r="F9" s="22">
        <v>42855.9</v>
      </c>
      <c r="G9" s="14">
        <f t="shared" si="0"/>
        <v>73.3</v>
      </c>
      <c r="H9" s="14">
        <f t="shared" si="1"/>
        <v>116.7</v>
      </c>
      <c r="I9" s="16"/>
    </row>
    <row r="10" spans="1:9" ht="12.75" customHeight="1">
      <c r="A10" s="13" t="s">
        <v>13</v>
      </c>
      <c r="B10" s="8" t="s">
        <v>5</v>
      </c>
      <c r="C10" s="8" t="s">
        <v>14</v>
      </c>
      <c r="D10" s="22">
        <v>294.4</v>
      </c>
      <c r="E10" s="22">
        <v>330.5</v>
      </c>
      <c r="F10" s="22">
        <v>330.5</v>
      </c>
      <c r="G10" s="14">
        <f t="shared" si="0"/>
        <v>100</v>
      </c>
      <c r="H10" s="14">
        <f t="shared" si="1"/>
        <v>112.3</v>
      </c>
      <c r="I10" s="17"/>
    </row>
    <row r="11" spans="1:9" ht="39.75" customHeight="1">
      <c r="A11" s="13" t="s">
        <v>15</v>
      </c>
      <c r="B11" s="8" t="s">
        <v>5</v>
      </c>
      <c r="C11" s="8" t="s">
        <v>16</v>
      </c>
      <c r="D11" s="22">
        <v>103217.9</v>
      </c>
      <c r="E11" s="22">
        <v>158875.3</v>
      </c>
      <c r="F11" s="22">
        <v>116764.8</v>
      </c>
      <c r="G11" s="14">
        <f t="shared" si="0"/>
        <v>73.5</v>
      </c>
      <c r="H11" s="14">
        <f t="shared" si="1"/>
        <v>113.1</v>
      </c>
      <c r="I11" s="17"/>
    </row>
    <row r="12" spans="1:9" ht="26.25" customHeight="1">
      <c r="A12" s="13" t="s">
        <v>17</v>
      </c>
      <c r="B12" s="8" t="s">
        <v>5</v>
      </c>
      <c r="C12" s="8" t="s">
        <v>18</v>
      </c>
      <c r="D12" s="22">
        <v>82621.9</v>
      </c>
      <c r="E12" s="22">
        <v>139652.2</v>
      </c>
      <c r="F12" s="22">
        <v>120620.1</v>
      </c>
      <c r="G12" s="14">
        <f t="shared" si="0"/>
        <v>86.4</v>
      </c>
      <c r="H12" s="14">
        <f t="shared" si="1"/>
        <v>146</v>
      </c>
      <c r="I12" s="15"/>
    </row>
    <row r="13" spans="1:9" ht="14.25" customHeight="1">
      <c r="A13" s="13" t="s">
        <v>19</v>
      </c>
      <c r="B13" s="8" t="s">
        <v>5</v>
      </c>
      <c r="C13" s="8" t="s">
        <v>20</v>
      </c>
      <c r="D13" s="22">
        <v>0</v>
      </c>
      <c r="E13" s="22">
        <v>43131</v>
      </c>
      <c r="F13" s="22">
        <v>0</v>
      </c>
      <c r="G13" s="14" t="s">
        <v>99</v>
      </c>
      <c r="H13" s="14" t="s">
        <v>99</v>
      </c>
      <c r="I13" s="16"/>
    </row>
    <row r="14" spans="1:9" ht="14.25" customHeight="1">
      <c r="A14" s="13" t="s">
        <v>21</v>
      </c>
      <c r="B14" s="8" t="s">
        <v>5</v>
      </c>
      <c r="C14" s="8" t="s">
        <v>22</v>
      </c>
      <c r="D14" s="22">
        <v>1270379.8</v>
      </c>
      <c r="E14" s="22">
        <v>2962903.3</v>
      </c>
      <c r="F14" s="22">
        <v>1994009</v>
      </c>
      <c r="G14" s="14">
        <f t="shared" si="0"/>
        <v>67.3</v>
      </c>
      <c r="H14" s="14">
        <f t="shared" si="1"/>
        <v>157</v>
      </c>
      <c r="I14" s="16"/>
    </row>
    <row r="15" spans="1:9" ht="12" customHeight="1">
      <c r="A15" s="9" t="s">
        <v>23</v>
      </c>
      <c r="B15" s="10" t="s">
        <v>8</v>
      </c>
      <c r="C15" s="8" t="s">
        <v>6</v>
      </c>
      <c r="D15" s="21">
        <v>29892.5</v>
      </c>
      <c r="E15" s="21">
        <v>52465.1</v>
      </c>
      <c r="F15" s="21">
        <v>39275</v>
      </c>
      <c r="G15" s="11">
        <f t="shared" si="0"/>
        <v>74.9</v>
      </c>
      <c r="H15" s="11">
        <f t="shared" si="1"/>
        <v>131.4</v>
      </c>
      <c r="I15" s="17"/>
    </row>
    <row r="16" spans="1:9" ht="14.25" customHeight="1">
      <c r="A16" s="13" t="s">
        <v>24</v>
      </c>
      <c r="B16" s="8" t="s">
        <v>8</v>
      </c>
      <c r="C16" s="8" t="s">
        <v>10</v>
      </c>
      <c r="D16" s="22">
        <v>29892.5</v>
      </c>
      <c r="E16" s="22">
        <v>52465.1</v>
      </c>
      <c r="F16" s="22">
        <v>39275</v>
      </c>
      <c r="G16" s="14">
        <f t="shared" si="0"/>
        <v>74.9</v>
      </c>
      <c r="H16" s="14">
        <f t="shared" si="1"/>
        <v>131.4</v>
      </c>
      <c r="I16" s="17"/>
    </row>
    <row r="17" spans="1:9" ht="24.75" customHeight="1">
      <c r="A17" s="9" t="s">
        <v>25</v>
      </c>
      <c r="B17" s="10" t="s">
        <v>10</v>
      </c>
      <c r="C17" s="8" t="s">
        <v>6</v>
      </c>
      <c r="D17" s="21">
        <v>518075.3</v>
      </c>
      <c r="E17" s="21">
        <v>1211250.2</v>
      </c>
      <c r="F17" s="21">
        <v>878766.9</v>
      </c>
      <c r="G17" s="11">
        <f t="shared" si="0"/>
        <v>72.6</v>
      </c>
      <c r="H17" s="11">
        <f t="shared" si="1"/>
        <v>169.6</v>
      </c>
      <c r="I17" s="16"/>
    </row>
    <row r="18" spans="1:9" ht="39" customHeight="1">
      <c r="A18" s="13" t="s">
        <v>26</v>
      </c>
      <c r="B18" s="8" t="s">
        <v>10</v>
      </c>
      <c r="C18" s="8" t="s">
        <v>27</v>
      </c>
      <c r="D18" s="22">
        <v>76952</v>
      </c>
      <c r="E18" s="22">
        <v>391766</v>
      </c>
      <c r="F18" s="22">
        <v>253914.2</v>
      </c>
      <c r="G18" s="14">
        <f t="shared" si="0"/>
        <v>64.8</v>
      </c>
      <c r="H18" s="14">
        <f t="shared" si="1"/>
        <v>330</v>
      </c>
      <c r="I18" s="17"/>
    </row>
    <row r="19" spans="1:9" ht="15.75" customHeight="1">
      <c r="A19" s="13" t="s">
        <v>28</v>
      </c>
      <c r="B19" s="8" t="s">
        <v>10</v>
      </c>
      <c r="C19" s="8" t="s">
        <v>29</v>
      </c>
      <c r="D19" s="22">
        <v>440768.9</v>
      </c>
      <c r="E19" s="22">
        <v>805045.8</v>
      </c>
      <c r="F19" s="22">
        <v>624452.2</v>
      </c>
      <c r="G19" s="14">
        <f t="shared" si="0"/>
        <v>77.6</v>
      </c>
      <c r="H19" s="14">
        <f t="shared" si="1"/>
        <v>141.7</v>
      </c>
      <c r="I19" s="17"/>
    </row>
    <row r="20" spans="1:9" ht="12.75">
      <c r="A20" s="13" t="s">
        <v>30</v>
      </c>
      <c r="B20" s="8" t="s">
        <v>10</v>
      </c>
      <c r="C20" s="8" t="s">
        <v>20</v>
      </c>
      <c r="D20" s="22">
        <v>173.7</v>
      </c>
      <c r="E20" s="22">
        <v>850</v>
      </c>
      <c r="F20" s="22">
        <v>69.2</v>
      </c>
      <c r="G20" s="14">
        <f t="shared" si="0"/>
        <v>8.1</v>
      </c>
      <c r="H20" s="14">
        <f t="shared" si="1"/>
        <v>39.8</v>
      </c>
      <c r="I20" s="16"/>
    </row>
    <row r="21" spans="1:9" ht="31.5" customHeight="1">
      <c r="A21" s="13" t="s">
        <v>31</v>
      </c>
      <c r="B21" s="8" t="s">
        <v>10</v>
      </c>
      <c r="C21" s="8">
        <v>14</v>
      </c>
      <c r="D21" s="22">
        <v>180.7</v>
      </c>
      <c r="E21" s="22">
        <v>13588.4</v>
      </c>
      <c r="F21" s="22">
        <v>331.3</v>
      </c>
      <c r="G21" s="14">
        <f>F21/E21*100</f>
        <v>2.4</v>
      </c>
      <c r="H21" s="14">
        <f>F21/D21*100</f>
        <v>183.3</v>
      </c>
      <c r="I21" s="16"/>
    </row>
    <row r="22" spans="1:9" ht="15" customHeight="1">
      <c r="A22" s="9" t="s">
        <v>32</v>
      </c>
      <c r="B22" s="10" t="s">
        <v>12</v>
      </c>
      <c r="C22" s="8" t="s">
        <v>6</v>
      </c>
      <c r="D22" s="21">
        <v>4461098.1</v>
      </c>
      <c r="E22" s="21">
        <v>12904746.9</v>
      </c>
      <c r="F22" s="21">
        <v>6773809.2</v>
      </c>
      <c r="G22" s="11">
        <f t="shared" si="0"/>
        <v>52.5</v>
      </c>
      <c r="H22" s="11">
        <f t="shared" si="1"/>
        <v>151.8</v>
      </c>
      <c r="I22" s="17"/>
    </row>
    <row r="23" spans="1:9" ht="12.75" customHeight="1">
      <c r="A23" s="13" t="s">
        <v>33</v>
      </c>
      <c r="B23" s="8" t="s">
        <v>12</v>
      </c>
      <c r="C23" s="8" t="s">
        <v>5</v>
      </c>
      <c r="D23" s="22">
        <v>120313.7</v>
      </c>
      <c r="E23" s="22">
        <v>181706.3</v>
      </c>
      <c r="F23" s="22">
        <v>112461.4</v>
      </c>
      <c r="G23" s="14">
        <f t="shared" si="0"/>
        <v>61.9</v>
      </c>
      <c r="H23" s="14">
        <f t="shared" si="1"/>
        <v>93.5</v>
      </c>
      <c r="I23" s="17"/>
    </row>
    <row r="24" spans="1:9" ht="12.75" customHeight="1">
      <c r="A24" s="13" t="s">
        <v>34</v>
      </c>
      <c r="B24" s="8" t="s">
        <v>12</v>
      </c>
      <c r="C24" s="8" t="s">
        <v>14</v>
      </c>
      <c r="D24" s="22">
        <v>1075931.1</v>
      </c>
      <c r="E24" s="22">
        <v>2481248.2</v>
      </c>
      <c r="F24" s="22">
        <v>2023939.4</v>
      </c>
      <c r="G24" s="14">
        <f t="shared" si="0"/>
        <v>81.6</v>
      </c>
      <c r="H24" s="14">
        <f t="shared" si="1"/>
        <v>188.1</v>
      </c>
      <c r="I24" s="17"/>
    </row>
    <row r="25" spans="1:9" ht="12.75" customHeight="1">
      <c r="A25" s="13" t="s">
        <v>35</v>
      </c>
      <c r="B25" s="8" t="s">
        <v>12</v>
      </c>
      <c r="C25" s="8" t="s">
        <v>16</v>
      </c>
      <c r="D25" s="22">
        <v>18638.5</v>
      </c>
      <c r="E25" s="22">
        <v>89797.6</v>
      </c>
      <c r="F25" s="22">
        <v>4392</v>
      </c>
      <c r="G25" s="14">
        <f>F25/E25*100</f>
        <v>4.9</v>
      </c>
      <c r="H25" s="14">
        <f>F25/D25*100</f>
        <v>23.6</v>
      </c>
      <c r="I25" s="17"/>
    </row>
    <row r="26" spans="1:9" ht="12.75" customHeight="1">
      <c r="A26" s="13" t="s">
        <v>36</v>
      </c>
      <c r="B26" s="8" t="s">
        <v>12</v>
      </c>
      <c r="C26" s="8" t="s">
        <v>18</v>
      </c>
      <c r="D26" s="22">
        <v>934608</v>
      </c>
      <c r="E26" s="22">
        <v>1733110.1</v>
      </c>
      <c r="F26" s="22">
        <v>1192228.3</v>
      </c>
      <c r="G26" s="14">
        <f t="shared" si="0"/>
        <v>68.8</v>
      </c>
      <c r="H26" s="14">
        <f t="shared" si="1"/>
        <v>127.6</v>
      </c>
      <c r="I26" s="17"/>
    </row>
    <row r="27" spans="1:9" ht="12.75" customHeight="1">
      <c r="A27" s="13" t="s">
        <v>37</v>
      </c>
      <c r="B27" s="8" t="s">
        <v>12</v>
      </c>
      <c r="C27" s="8" t="s">
        <v>38</v>
      </c>
      <c r="D27" s="22">
        <v>188034.7</v>
      </c>
      <c r="E27" s="22">
        <v>847526.4</v>
      </c>
      <c r="F27" s="22">
        <v>334372.1</v>
      </c>
      <c r="G27" s="14">
        <f t="shared" si="0"/>
        <v>39.5</v>
      </c>
      <c r="H27" s="14">
        <f t="shared" si="1"/>
        <v>177.8</v>
      </c>
      <c r="I27" s="17"/>
    </row>
    <row r="28" spans="1:9" ht="12.75" customHeight="1">
      <c r="A28" s="13" t="s">
        <v>39</v>
      </c>
      <c r="B28" s="8" t="s">
        <v>12</v>
      </c>
      <c r="C28" s="8" t="s">
        <v>27</v>
      </c>
      <c r="D28" s="22">
        <v>1833308.4</v>
      </c>
      <c r="E28" s="22">
        <v>6930532.7</v>
      </c>
      <c r="F28" s="22">
        <v>2626606.1</v>
      </c>
      <c r="G28" s="14">
        <f t="shared" si="0"/>
        <v>37.9</v>
      </c>
      <c r="H28" s="14">
        <f t="shared" si="1"/>
        <v>143.3</v>
      </c>
      <c r="I28" s="16"/>
    </row>
    <row r="29" spans="1:9" ht="12.75" customHeight="1">
      <c r="A29" s="13" t="s">
        <v>40</v>
      </c>
      <c r="B29" s="8" t="s">
        <v>12</v>
      </c>
      <c r="C29" s="8" t="s">
        <v>29</v>
      </c>
      <c r="D29" s="22">
        <v>15222.2</v>
      </c>
      <c r="E29" s="22">
        <v>28793</v>
      </c>
      <c r="F29" s="22">
        <v>18617.6</v>
      </c>
      <c r="G29" s="14">
        <f t="shared" si="0"/>
        <v>64.7</v>
      </c>
      <c r="H29" s="14">
        <f t="shared" si="1"/>
        <v>122.3</v>
      </c>
      <c r="I29" s="17"/>
    </row>
    <row r="30" spans="1:9" ht="29.25" customHeight="1">
      <c r="A30" s="13" t="s">
        <v>41</v>
      </c>
      <c r="B30" s="8" t="s">
        <v>12</v>
      </c>
      <c r="C30" s="8" t="s">
        <v>42</v>
      </c>
      <c r="D30" s="22">
        <v>275041.5</v>
      </c>
      <c r="E30" s="22">
        <v>612032.6</v>
      </c>
      <c r="F30" s="22">
        <v>461192.3</v>
      </c>
      <c r="G30" s="14">
        <f t="shared" si="0"/>
        <v>75.4</v>
      </c>
      <c r="H30" s="14">
        <f t="shared" si="1"/>
        <v>167.7</v>
      </c>
      <c r="I30" s="17"/>
    </row>
    <row r="31" spans="1:9" ht="14.25" customHeight="1">
      <c r="A31" s="9" t="s">
        <v>43</v>
      </c>
      <c r="B31" s="10" t="s">
        <v>14</v>
      </c>
      <c r="C31" s="8" t="s">
        <v>6</v>
      </c>
      <c r="D31" s="21">
        <v>1252769.4</v>
      </c>
      <c r="E31" s="21">
        <v>4111742</v>
      </c>
      <c r="F31" s="21">
        <v>2214817.7</v>
      </c>
      <c r="G31" s="11">
        <f t="shared" si="0"/>
        <v>53.9</v>
      </c>
      <c r="H31" s="11">
        <f t="shared" si="1"/>
        <v>176.8</v>
      </c>
      <c r="I31" s="17"/>
    </row>
    <row r="32" spans="1:9" ht="14.25" customHeight="1">
      <c r="A32" s="13" t="s">
        <v>44</v>
      </c>
      <c r="B32" s="8" t="s">
        <v>14</v>
      </c>
      <c r="C32" s="8" t="s">
        <v>5</v>
      </c>
      <c r="D32" s="22">
        <v>91279.2</v>
      </c>
      <c r="E32" s="22">
        <v>525836.2</v>
      </c>
      <c r="F32" s="22">
        <v>122955.5</v>
      </c>
      <c r="G32" s="14">
        <f>F32/E32*100</f>
        <v>23.4</v>
      </c>
      <c r="H32" s="14">
        <f>F32/D32*100</f>
        <v>134.7</v>
      </c>
      <c r="I32" s="17"/>
    </row>
    <row r="33" spans="1:9" ht="14.25" customHeight="1">
      <c r="A33" s="13" t="s">
        <v>45</v>
      </c>
      <c r="B33" s="8" t="s">
        <v>14</v>
      </c>
      <c r="C33" s="8" t="s">
        <v>8</v>
      </c>
      <c r="D33" s="22">
        <v>971783.5</v>
      </c>
      <c r="E33" s="22">
        <v>2446071.04</v>
      </c>
      <c r="F33" s="22">
        <v>1772723.9</v>
      </c>
      <c r="G33" s="14">
        <f t="shared" si="0"/>
        <v>72.5</v>
      </c>
      <c r="H33" s="14">
        <f t="shared" si="1"/>
        <v>182.4</v>
      </c>
      <c r="I33" s="17"/>
    </row>
    <row r="34" spans="1:9" ht="14.25" customHeight="1">
      <c r="A34" s="13" t="s">
        <v>46</v>
      </c>
      <c r="B34" s="8" t="s">
        <v>14</v>
      </c>
      <c r="C34" s="8" t="s">
        <v>10</v>
      </c>
      <c r="D34" s="22">
        <v>83873.1</v>
      </c>
      <c r="E34" s="22">
        <v>815434.2</v>
      </c>
      <c r="F34" s="22">
        <v>248649.4</v>
      </c>
      <c r="G34" s="14">
        <f>F34/E34*100</f>
        <v>30.5</v>
      </c>
      <c r="H34" s="14">
        <f t="shared" si="1"/>
        <v>296.5</v>
      </c>
      <c r="I34" s="17"/>
    </row>
    <row r="35" spans="1:9" ht="28.5" customHeight="1">
      <c r="A35" s="23" t="s">
        <v>91</v>
      </c>
      <c r="B35" s="24" t="s">
        <v>14</v>
      </c>
      <c r="C35" s="24" t="s">
        <v>12</v>
      </c>
      <c r="D35" s="22"/>
      <c r="E35" s="22">
        <v>4464.2</v>
      </c>
      <c r="F35" s="22">
        <v>2638.8</v>
      </c>
      <c r="G35" s="14">
        <f>F35/E35*100</f>
        <v>59.1</v>
      </c>
      <c r="H35" s="14" t="s">
        <v>99</v>
      </c>
      <c r="I35" s="17"/>
    </row>
    <row r="36" spans="1:9" ht="24.75" customHeight="1">
      <c r="A36" s="13" t="s">
        <v>47</v>
      </c>
      <c r="B36" s="8" t="s">
        <v>14</v>
      </c>
      <c r="C36" s="8" t="s">
        <v>14</v>
      </c>
      <c r="D36" s="22">
        <v>105833.6</v>
      </c>
      <c r="E36" s="22">
        <v>319936.4</v>
      </c>
      <c r="F36" s="22">
        <v>67850.1</v>
      </c>
      <c r="G36" s="14">
        <f t="shared" si="0"/>
        <v>21.2</v>
      </c>
      <c r="H36" s="14">
        <f t="shared" si="1"/>
        <v>64.1</v>
      </c>
      <c r="I36" s="17"/>
    </row>
    <row r="37" spans="1:9" ht="15.75" customHeight="1">
      <c r="A37" s="9" t="s">
        <v>48</v>
      </c>
      <c r="B37" s="10" t="s">
        <v>16</v>
      </c>
      <c r="C37" s="8" t="s">
        <v>6</v>
      </c>
      <c r="D37" s="21">
        <v>90696.4</v>
      </c>
      <c r="E37" s="21">
        <v>405582.4</v>
      </c>
      <c r="F37" s="21">
        <v>74677.7</v>
      </c>
      <c r="G37" s="11">
        <f t="shared" si="0"/>
        <v>18.4</v>
      </c>
      <c r="H37" s="11">
        <f t="shared" si="1"/>
        <v>82.3</v>
      </c>
      <c r="I37" s="15"/>
    </row>
    <row r="38" spans="1:9" ht="25.5" customHeight="1">
      <c r="A38" s="13" t="s">
        <v>49</v>
      </c>
      <c r="B38" s="8" t="s">
        <v>16</v>
      </c>
      <c r="C38" s="8" t="s">
        <v>10</v>
      </c>
      <c r="D38" s="22">
        <v>14734.7</v>
      </c>
      <c r="E38" s="22">
        <v>24132.1</v>
      </c>
      <c r="F38" s="22">
        <v>16435.7</v>
      </c>
      <c r="G38" s="14">
        <f t="shared" si="0"/>
        <v>68.1</v>
      </c>
      <c r="H38" s="14">
        <f t="shared" si="1"/>
        <v>111.5</v>
      </c>
      <c r="I38" s="16"/>
    </row>
    <row r="39" spans="1:9" ht="25.5" customHeight="1">
      <c r="A39" s="13" t="s">
        <v>50</v>
      </c>
      <c r="B39" s="8" t="s">
        <v>16</v>
      </c>
      <c r="C39" s="8" t="s">
        <v>12</v>
      </c>
      <c r="D39" s="22">
        <v>0</v>
      </c>
      <c r="E39" s="22">
        <v>7900</v>
      </c>
      <c r="F39" s="22">
        <v>3000</v>
      </c>
      <c r="G39" s="14">
        <f t="shared" si="0"/>
        <v>38</v>
      </c>
      <c r="H39" s="14" t="s">
        <v>99</v>
      </c>
      <c r="I39" s="17"/>
    </row>
    <row r="40" spans="1:9" ht="25.5" customHeight="1">
      <c r="A40" s="13" t="s">
        <v>51</v>
      </c>
      <c r="B40" s="8" t="s">
        <v>16</v>
      </c>
      <c r="C40" s="8" t="s">
        <v>14</v>
      </c>
      <c r="D40" s="22">
        <v>75961.7</v>
      </c>
      <c r="E40" s="22">
        <v>373550.3</v>
      </c>
      <c r="F40" s="22">
        <v>55242</v>
      </c>
      <c r="G40" s="14">
        <f t="shared" si="0"/>
        <v>14.8</v>
      </c>
      <c r="H40" s="14">
        <f t="shared" si="1"/>
        <v>72.7</v>
      </c>
      <c r="I40" s="16"/>
    </row>
    <row r="41" spans="1:9" ht="16.5" customHeight="1">
      <c r="A41" s="9" t="s">
        <v>52</v>
      </c>
      <c r="B41" s="10" t="s">
        <v>18</v>
      </c>
      <c r="C41" s="8" t="s">
        <v>6</v>
      </c>
      <c r="D41" s="21">
        <v>10622517.8</v>
      </c>
      <c r="E41" s="21">
        <v>18357056.6</v>
      </c>
      <c r="F41" s="21">
        <v>11663649.3</v>
      </c>
      <c r="G41" s="11">
        <f t="shared" si="0"/>
        <v>63.5</v>
      </c>
      <c r="H41" s="11">
        <f t="shared" si="1"/>
        <v>109.8</v>
      </c>
      <c r="I41" s="16"/>
    </row>
    <row r="42" spans="1:9" ht="12" customHeight="1">
      <c r="A42" s="13" t="s">
        <v>53</v>
      </c>
      <c r="B42" s="8" t="s">
        <v>18</v>
      </c>
      <c r="C42" s="8" t="s">
        <v>5</v>
      </c>
      <c r="D42" s="22">
        <v>2396118.7</v>
      </c>
      <c r="E42" s="22">
        <v>5069335.6</v>
      </c>
      <c r="F42" s="22">
        <v>2856404.1</v>
      </c>
      <c r="G42" s="14">
        <f t="shared" si="0"/>
        <v>56.3</v>
      </c>
      <c r="H42" s="14">
        <f t="shared" si="1"/>
        <v>119.2</v>
      </c>
      <c r="I42" s="17"/>
    </row>
    <row r="43" spans="1:9" ht="12" customHeight="1">
      <c r="A43" s="13" t="s">
        <v>54</v>
      </c>
      <c r="B43" s="8" t="s">
        <v>18</v>
      </c>
      <c r="C43" s="8" t="s">
        <v>8</v>
      </c>
      <c r="D43" s="22">
        <v>6278538.9</v>
      </c>
      <c r="E43" s="22">
        <v>10340879.4</v>
      </c>
      <c r="F43" s="22">
        <v>6691870.5</v>
      </c>
      <c r="G43" s="14">
        <f t="shared" si="0"/>
        <v>64.7</v>
      </c>
      <c r="H43" s="14">
        <f t="shared" si="1"/>
        <v>106.6</v>
      </c>
      <c r="I43" s="17"/>
    </row>
    <row r="44" spans="1:9" ht="12" customHeight="1">
      <c r="A44" s="13" t="s">
        <v>55</v>
      </c>
      <c r="B44" s="8" t="s">
        <v>18</v>
      </c>
      <c r="C44" s="8" t="s">
        <v>10</v>
      </c>
      <c r="D44" s="22">
        <v>114668.8</v>
      </c>
      <c r="E44" s="22">
        <v>241407.81</v>
      </c>
      <c r="F44" s="22">
        <v>152864</v>
      </c>
      <c r="G44" s="14">
        <f t="shared" si="0"/>
        <v>63.3</v>
      </c>
      <c r="H44" s="14">
        <f t="shared" si="1"/>
        <v>133.3</v>
      </c>
      <c r="I44" s="17"/>
    </row>
    <row r="45" spans="1:9" ht="12" customHeight="1">
      <c r="A45" s="13" t="s">
        <v>56</v>
      </c>
      <c r="B45" s="8" t="s">
        <v>18</v>
      </c>
      <c r="C45" s="8" t="s">
        <v>12</v>
      </c>
      <c r="D45" s="22">
        <v>1235930.9</v>
      </c>
      <c r="E45" s="22">
        <v>1950880.8</v>
      </c>
      <c r="F45" s="22">
        <v>1374545.8</v>
      </c>
      <c r="G45" s="14">
        <f t="shared" si="0"/>
        <v>70.5</v>
      </c>
      <c r="H45" s="14">
        <f t="shared" si="1"/>
        <v>111.2</v>
      </c>
      <c r="I45" s="16"/>
    </row>
    <row r="46" spans="1:9" ht="26.25" customHeight="1">
      <c r="A46" s="13" t="s">
        <v>57</v>
      </c>
      <c r="B46" s="8" t="s">
        <v>18</v>
      </c>
      <c r="C46" s="8" t="s">
        <v>14</v>
      </c>
      <c r="D46" s="22">
        <v>43360.3</v>
      </c>
      <c r="E46" s="22">
        <v>60749.9</v>
      </c>
      <c r="F46" s="22">
        <v>44093.4</v>
      </c>
      <c r="G46" s="14">
        <f t="shared" si="0"/>
        <v>72.6</v>
      </c>
      <c r="H46" s="14">
        <f t="shared" si="1"/>
        <v>101.7</v>
      </c>
      <c r="I46" s="17"/>
    </row>
    <row r="47" spans="1:9" ht="12.75" customHeight="1">
      <c r="A47" s="23" t="s">
        <v>92</v>
      </c>
      <c r="B47" s="8" t="s">
        <v>18</v>
      </c>
      <c r="C47" s="8" t="s">
        <v>18</v>
      </c>
      <c r="D47" s="22">
        <v>283956.5</v>
      </c>
      <c r="E47" s="22">
        <v>321539.9</v>
      </c>
      <c r="F47" s="22">
        <v>285547.6</v>
      </c>
      <c r="G47" s="14">
        <f t="shared" si="0"/>
        <v>88.8</v>
      </c>
      <c r="H47" s="14">
        <f t="shared" si="1"/>
        <v>100.6</v>
      </c>
      <c r="I47" s="16"/>
    </row>
    <row r="48" spans="1:9" ht="12.75" customHeight="1">
      <c r="A48" s="13" t="s">
        <v>58</v>
      </c>
      <c r="B48" s="8" t="s">
        <v>18</v>
      </c>
      <c r="C48" s="8" t="s">
        <v>27</v>
      </c>
      <c r="D48" s="22">
        <v>269943.7</v>
      </c>
      <c r="E48" s="22">
        <v>372263.2</v>
      </c>
      <c r="F48" s="22">
        <v>258323.9</v>
      </c>
      <c r="G48" s="14">
        <f t="shared" si="0"/>
        <v>69.4</v>
      </c>
      <c r="H48" s="14">
        <f t="shared" si="1"/>
        <v>95.7</v>
      </c>
      <c r="I48" s="16"/>
    </row>
    <row r="49" spans="1:9" ht="15" customHeight="1">
      <c r="A49" s="9" t="s">
        <v>59</v>
      </c>
      <c r="B49" s="10" t="s">
        <v>38</v>
      </c>
      <c r="C49" s="8" t="s">
        <v>6</v>
      </c>
      <c r="D49" s="21">
        <v>591933.7</v>
      </c>
      <c r="E49" s="21">
        <v>1260753.9</v>
      </c>
      <c r="F49" s="21">
        <v>853411.9</v>
      </c>
      <c r="G49" s="11">
        <f t="shared" si="0"/>
        <v>67.7</v>
      </c>
      <c r="H49" s="11">
        <f t="shared" si="1"/>
        <v>144.2</v>
      </c>
      <c r="I49" s="17"/>
    </row>
    <row r="50" spans="1:9" ht="12.75" customHeight="1">
      <c r="A50" s="13" t="s">
        <v>60</v>
      </c>
      <c r="B50" s="8" t="s">
        <v>38</v>
      </c>
      <c r="C50" s="8" t="s">
        <v>5</v>
      </c>
      <c r="D50" s="22">
        <v>503860.4</v>
      </c>
      <c r="E50" s="22">
        <v>976395.4</v>
      </c>
      <c r="F50" s="22">
        <v>691294.1</v>
      </c>
      <c r="G50" s="14">
        <f t="shared" si="0"/>
        <v>70.8</v>
      </c>
      <c r="H50" s="14">
        <f t="shared" si="1"/>
        <v>137.2</v>
      </c>
      <c r="I50" s="17"/>
    </row>
    <row r="51" spans="1:9" ht="12.75" customHeight="1">
      <c r="A51" s="13" t="s">
        <v>61</v>
      </c>
      <c r="B51" s="8" t="s">
        <v>38</v>
      </c>
      <c r="C51" s="8" t="s">
        <v>8</v>
      </c>
      <c r="D51" s="22">
        <v>21335.8</v>
      </c>
      <c r="E51" s="22">
        <v>55240.1</v>
      </c>
      <c r="F51" s="22">
        <v>28074.8</v>
      </c>
      <c r="G51" s="14">
        <f t="shared" si="0"/>
        <v>50.8</v>
      </c>
      <c r="H51" s="14">
        <f t="shared" si="1"/>
        <v>131.6</v>
      </c>
      <c r="I51" s="16"/>
    </row>
    <row r="52" spans="1:9" ht="26.25" customHeight="1">
      <c r="A52" s="13" t="s">
        <v>62</v>
      </c>
      <c r="B52" s="8" t="s">
        <v>38</v>
      </c>
      <c r="C52" s="8" t="s">
        <v>12</v>
      </c>
      <c r="D52" s="22">
        <v>66737.5</v>
      </c>
      <c r="E52" s="22">
        <v>229118.4</v>
      </c>
      <c r="F52" s="22">
        <v>134043</v>
      </c>
      <c r="G52" s="14">
        <f t="shared" si="0"/>
        <v>58.5</v>
      </c>
      <c r="H52" s="14">
        <f t="shared" si="1"/>
        <v>200.9</v>
      </c>
      <c r="I52" s="16"/>
    </row>
    <row r="53" spans="1:9" ht="15" customHeight="1">
      <c r="A53" s="9" t="s">
        <v>63</v>
      </c>
      <c r="B53" s="10" t="s">
        <v>27</v>
      </c>
      <c r="C53" s="8" t="s">
        <v>6</v>
      </c>
      <c r="D53" s="21">
        <v>2030137.3</v>
      </c>
      <c r="E53" s="21">
        <v>5007771.3</v>
      </c>
      <c r="F53" s="25">
        <v>2841255.5</v>
      </c>
      <c r="G53" s="11">
        <f t="shared" si="0"/>
        <v>56.7</v>
      </c>
      <c r="H53" s="11">
        <f t="shared" si="1"/>
        <v>140</v>
      </c>
      <c r="I53" s="17"/>
    </row>
    <row r="54" spans="1:9" ht="12.75" customHeight="1">
      <c r="A54" s="13" t="s">
        <v>64</v>
      </c>
      <c r="B54" s="8" t="s">
        <v>27</v>
      </c>
      <c r="C54" s="8" t="s">
        <v>5</v>
      </c>
      <c r="D54" s="22">
        <v>897038.5</v>
      </c>
      <c r="E54" s="22">
        <v>2393231.8</v>
      </c>
      <c r="F54" s="22">
        <v>1351245.1</v>
      </c>
      <c r="G54" s="14">
        <f t="shared" si="0"/>
        <v>56.5</v>
      </c>
      <c r="H54" s="14">
        <f t="shared" si="1"/>
        <v>150.6</v>
      </c>
      <c r="I54" s="17"/>
    </row>
    <row r="55" spans="1:9" ht="12.75" customHeight="1">
      <c r="A55" s="13" t="s">
        <v>65</v>
      </c>
      <c r="B55" s="8" t="s">
        <v>27</v>
      </c>
      <c r="C55" s="8" t="s">
        <v>8</v>
      </c>
      <c r="D55" s="22">
        <v>460370</v>
      </c>
      <c r="E55" s="22">
        <v>1200265.4</v>
      </c>
      <c r="F55" s="22">
        <v>610452.8</v>
      </c>
      <c r="G55" s="14">
        <f t="shared" si="0"/>
        <v>50.9</v>
      </c>
      <c r="H55" s="14">
        <f t="shared" si="1"/>
        <v>132.6</v>
      </c>
      <c r="I55" s="16"/>
    </row>
    <row r="56" spans="1:9" ht="12.75" customHeight="1">
      <c r="A56" s="13" t="s">
        <v>66</v>
      </c>
      <c r="B56" s="8" t="s">
        <v>27</v>
      </c>
      <c r="C56" s="8" t="s">
        <v>12</v>
      </c>
      <c r="D56" s="22">
        <v>259625.6</v>
      </c>
      <c r="E56" s="22">
        <v>463566.7</v>
      </c>
      <c r="F56" s="22">
        <v>320788.9</v>
      </c>
      <c r="G56" s="14">
        <f t="shared" si="0"/>
        <v>69.2</v>
      </c>
      <c r="H56" s="14">
        <f t="shared" si="1"/>
        <v>123.6</v>
      </c>
      <c r="I56" s="17"/>
    </row>
    <row r="57" spans="1:9" ht="12.75" customHeight="1">
      <c r="A57" s="13" t="s">
        <v>67</v>
      </c>
      <c r="B57" s="8" t="s">
        <v>27</v>
      </c>
      <c r="C57" s="8" t="s">
        <v>14</v>
      </c>
      <c r="D57" s="22">
        <v>38987.2</v>
      </c>
      <c r="E57" s="22">
        <v>61789.9</v>
      </c>
      <c r="F57" s="22">
        <v>44346.7</v>
      </c>
      <c r="G57" s="14">
        <f t="shared" si="0"/>
        <v>71.8</v>
      </c>
      <c r="H57" s="14">
        <f t="shared" si="1"/>
        <v>113.7</v>
      </c>
      <c r="I57" s="17"/>
    </row>
    <row r="58" spans="1:9" ht="27.75" customHeight="1">
      <c r="A58" s="13" t="s">
        <v>68</v>
      </c>
      <c r="B58" s="8" t="s">
        <v>27</v>
      </c>
      <c r="C58" s="8" t="s">
        <v>16</v>
      </c>
      <c r="D58" s="22">
        <v>46547.8</v>
      </c>
      <c r="E58" s="22">
        <v>136913.41</v>
      </c>
      <c r="F58" s="22">
        <v>94814.1</v>
      </c>
      <c r="G58" s="14">
        <f t="shared" si="0"/>
        <v>69.3</v>
      </c>
      <c r="H58" s="14">
        <f t="shared" si="1"/>
        <v>203.7</v>
      </c>
      <c r="I58" s="16"/>
    </row>
    <row r="59" spans="1:9" ht="15" customHeight="1">
      <c r="A59" s="13" t="s">
        <v>69</v>
      </c>
      <c r="B59" s="8" t="s">
        <v>27</v>
      </c>
      <c r="C59" s="8" t="s">
        <v>27</v>
      </c>
      <c r="D59" s="22">
        <v>327568.2</v>
      </c>
      <c r="E59" s="22">
        <v>752004.1</v>
      </c>
      <c r="F59" s="22">
        <v>419607.9</v>
      </c>
      <c r="G59" s="14">
        <f t="shared" si="0"/>
        <v>55.8</v>
      </c>
      <c r="H59" s="14">
        <f t="shared" si="1"/>
        <v>128.1</v>
      </c>
      <c r="I59" s="17"/>
    </row>
    <row r="60" spans="1:9" ht="15" customHeight="1">
      <c r="A60" s="9" t="s">
        <v>70</v>
      </c>
      <c r="B60" s="10" t="s">
        <v>29</v>
      </c>
      <c r="C60" s="8" t="s">
        <v>6</v>
      </c>
      <c r="D60" s="21">
        <v>13043529.3</v>
      </c>
      <c r="E60" s="21">
        <v>19205421.9</v>
      </c>
      <c r="F60" s="21">
        <v>14087790</v>
      </c>
      <c r="G60" s="11">
        <f t="shared" si="0"/>
        <v>73.4</v>
      </c>
      <c r="H60" s="11">
        <f t="shared" si="1"/>
        <v>108</v>
      </c>
      <c r="I60" s="17"/>
    </row>
    <row r="61" spans="1:9" ht="13.5" customHeight="1">
      <c r="A61" s="13" t="s">
        <v>71</v>
      </c>
      <c r="B61" s="8" t="s">
        <v>29</v>
      </c>
      <c r="C61" s="8" t="s">
        <v>5</v>
      </c>
      <c r="D61" s="22">
        <v>169605.6</v>
      </c>
      <c r="E61" s="22">
        <v>247540.1</v>
      </c>
      <c r="F61" s="22">
        <v>177082</v>
      </c>
      <c r="G61" s="14">
        <f t="shared" si="0"/>
        <v>71.5</v>
      </c>
      <c r="H61" s="14">
        <f t="shared" si="1"/>
        <v>104.4</v>
      </c>
      <c r="I61" s="16"/>
    </row>
    <row r="62" spans="1:9" ht="13.5" customHeight="1">
      <c r="A62" s="13" t="s">
        <v>72</v>
      </c>
      <c r="B62" s="8" t="s">
        <v>29</v>
      </c>
      <c r="C62" s="8" t="s">
        <v>8</v>
      </c>
      <c r="D62" s="22">
        <v>1404266.7</v>
      </c>
      <c r="E62" s="22">
        <v>2232539.8</v>
      </c>
      <c r="F62" s="22">
        <v>1668506.1</v>
      </c>
      <c r="G62" s="14">
        <f t="shared" si="0"/>
        <v>74.7</v>
      </c>
      <c r="H62" s="14">
        <f t="shared" si="1"/>
        <v>118.8</v>
      </c>
      <c r="I62" s="17"/>
    </row>
    <row r="63" spans="1:9" ht="13.5" customHeight="1">
      <c r="A63" s="13" t="s">
        <v>73</v>
      </c>
      <c r="B63" s="8" t="s">
        <v>29</v>
      </c>
      <c r="C63" s="8" t="s">
        <v>10</v>
      </c>
      <c r="D63" s="22">
        <v>9777884.3</v>
      </c>
      <c r="E63" s="22">
        <v>11536460</v>
      </c>
      <c r="F63" s="22">
        <v>8945381.6</v>
      </c>
      <c r="G63" s="14">
        <f t="shared" si="0"/>
        <v>77.5</v>
      </c>
      <c r="H63" s="14">
        <f t="shared" si="1"/>
        <v>91.5</v>
      </c>
      <c r="I63" s="17"/>
    </row>
    <row r="64" spans="1:9" ht="12.75" customHeight="1">
      <c r="A64" s="13" t="s">
        <v>74</v>
      </c>
      <c r="B64" s="8" t="s">
        <v>29</v>
      </c>
      <c r="C64" s="8" t="s">
        <v>12</v>
      </c>
      <c r="D64" s="22">
        <v>1574028.7</v>
      </c>
      <c r="E64" s="22">
        <v>5009411.3</v>
      </c>
      <c r="F64" s="22">
        <v>3167382.9</v>
      </c>
      <c r="G64" s="14">
        <f t="shared" si="0"/>
        <v>63.2</v>
      </c>
      <c r="H64" s="14">
        <f t="shared" si="1"/>
        <v>201.2</v>
      </c>
      <c r="I64" s="16"/>
    </row>
    <row r="65" spans="1:9" ht="13.5" customHeight="1">
      <c r="A65" s="13" t="s">
        <v>75</v>
      </c>
      <c r="B65" s="8" t="s">
        <v>29</v>
      </c>
      <c r="C65" s="8" t="s">
        <v>16</v>
      </c>
      <c r="D65" s="22">
        <v>117744</v>
      </c>
      <c r="E65" s="22">
        <v>179470.7</v>
      </c>
      <c r="F65" s="22">
        <v>129437.4</v>
      </c>
      <c r="G65" s="14">
        <f t="shared" si="0"/>
        <v>72.1</v>
      </c>
      <c r="H65" s="14">
        <f t="shared" si="1"/>
        <v>109.9</v>
      </c>
      <c r="I65" s="17"/>
    </row>
    <row r="66" spans="1:9" ht="15" customHeight="1">
      <c r="A66" s="9" t="s">
        <v>76</v>
      </c>
      <c r="B66" s="10" t="s">
        <v>20</v>
      </c>
      <c r="C66" s="8" t="s">
        <v>6</v>
      </c>
      <c r="D66" s="21">
        <v>279325.5</v>
      </c>
      <c r="E66" s="21">
        <v>825940.9</v>
      </c>
      <c r="F66" s="21">
        <v>465805.7</v>
      </c>
      <c r="G66" s="11">
        <f t="shared" si="0"/>
        <v>56.4</v>
      </c>
      <c r="H66" s="11">
        <f t="shared" si="1"/>
        <v>166.8</v>
      </c>
      <c r="I66" s="17"/>
    </row>
    <row r="67" spans="1:9" ht="13.5" customHeight="1">
      <c r="A67" s="13" t="s">
        <v>77</v>
      </c>
      <c r="B67" s="8">
        <v>11</v>
      </c>
      <c r="C67" s="8" t="s">
        <v>5</v>
      </c>
      <c r="D67" s="22">
        <v>5744.6</v>
      </c>
      <c r="E67" s="22">
        <v>9494.5</v>
      </c>
      <c r="F67" s="22">
        <v>1854.1</v>
      </c>
      <c r="G67" s="14">
        <f>F67/E67*100</f>
        <v>19.5</v>
      </c>
      <c r="H67" s="14">
        <f>F67/D67*100</f>
        <v>32.3</v>
      </c>
      <c r="I67" s="17"/>
    </row>
    <row r="68" spans="1:9" ht="13.5" customHeight="1">
      <c r="A68" s="13" t="s">
        <v>78</v>
      </c>
      <c r="B68" s="8" t="s">
        <v>20</v>
      </c>
      <c r="C68" s="8" t="s">
        <v>8</v>
      </c>
      <c r="D68" s="22">
        <v>19582.5</v>
      </c>
      <c r="E68" s="22">
        <v>285045.7</v>
      </c>
      <c r="F68" s="22">
        <v>82003.7</v>
      </c>
      <c r="G68" s="14">
        <f t="shared" si="0"/>
        <v>28.8</v>
      </c>
      <c r="H68" s="14">
        <f>F68/D68*100</f>
        <v>418.8</v>
      </c>
      <c r="I68" s="16"/>
    </row>
    <row r="69" spans="1:9" ht="13.5" customHeight="1">
      <c r="A69" s="13" t="s">
        <v>79</v>
      </c>
      <c r="B69" s="8" t="s">
        <v>20</v>
      </c>
      <c r="C69" s="8" t="s">
        <v>10</v>
      </c>
      <c r="D69" s="22">
        <v>238777.2</v>
      </c>
      <c r="E69" s="22">
        <v>513615.8</v>
      </c>
      <c r="F69" s="22">
        <v>370808.7</v>
      </c>
      <c r="G69" s="14">
        <f t="shared" si="0"/>
        <v>72.2</v>
      </c>
      <c r="H69" s="14">
        <f t="shared" si="1"/>
        <v>155.3</v>
      </c>
      <c r="I69" s="17"/>
    </row>
    <row r="70" spans="1:9" ht="27" customHeight="1">
      <c r="A70" s="13" t="s">
        <v>80</v>
      </c>
      <c r="B70" s="8" t="s">
        <v>20</v>
      </c>
      <c r="C70" s="8" t="s">
        <v>14</v>
      </c>
      <c r="D70" s="22">
        <v>15221.2</v>
      </c>
      <c r="E70" s="22">
        <v>17784.9</v>
      </c>
      <c r="F70" s="22">
        <v>11139.2</v>
      </c>
      <c r="G70" s="14">
        <f t="shared" si="0"/>
        <v>62.6</v>
      </c>
      <c r="H70" s="14">
        <f t="shared" si="1"/>
        <v>73.2</v>
      </c>
      <c r="I70" s="17"/>
    </row>
    <row r="71" spans="1:9" ht="15.75" customHeight="1">
      <c r="A71" s="9" t="s">
        <v>81</v>
      </c>
      <c r="B71" s="10" t="s">
        <v>42</v>
      </c>
      <c r="C71" s="8" t="s">
        <v>6</v>
      </c>
      <c r="D71" s="21">
        <v>16094.2</v>
      </c>
      <c r="E71" s="21">
        <v>22643.8</v>
      </c>
      <c r="F71" s="21">
        <v>15915.1</v>
      </c>
      <c r="G71" s="11">
        <f aca="true" t="shared" si="2" ref="G71:G77">F71/E71*100</f>
        <v>70.3</v>
      </c>
      <c r="H71" s="11">
        <f aca="true" t="shared" si="3" ref="H71:H78">F71/D71*100</f>
        <v>98.9</v>
      </c>
      <c r="I71" s="16"/>
    </row>
    <row r="72" spans="1:9" ht="12.75" customHeight="1">
      <c r="A72" s="13" t="s">
        <v>82</v>
      </c>
      <c r="B72" s="8" t="s">
        <v>42</v>
      </c>
      <c r="C72" s="8" t="s">
        <v>8</v>
      </c>
      <c r="D72" s="22">
        <v>16094.2</v>
      </c>
      <c r="E72" s="22">
        <v>22643.8</v>
      </c>
      <c r="F72" s="22">
        <v>15915.1</v>
      </c>
      <c r="G72" s="14">
        <f t="shared" si="2"/>
        <v>70.3</v>
      </c>
      <c r="H72" s="14">
        <f t="shared" si="3"/>
        <v>98.9</v>
      </c>
      <c r="I72" s="17"/>
    </row>
    <row r="73" spans="1:9" ht="27.75" customHeight="1">
      <c r="A73" s="9" t="s">
        <v>83</v>
      </c>
      <c r="B73" s="10" t="s">
        <v>22</v>
      </c>
      <c r="C73" s="8" t="s">
        <v>6</v>
      </c>
      <c r="D73" s="21">
        <v>848532</v>
      </c>
      <c r="E73" s="21">
        <v>1088475.2</v>
      </c>
      <c r="F73" s="21">
        <v>752265.7</v>
      </c>
      <c r="G73" s="11">
        <f t="shared" si="2"/>
        <v>69.1</v>
      </c>
      <c r="H73" s="11">
        <f t="shared" si="3"/>
        <v>88.7</v>
      </c>
      <c r="I73" s="17"/>
    </row>
    <row r="74" spans="1:9" ht="26.25" customHeight="1">
      <c r="A74" s="13" t="s">
        <v>84</v>
      </c>
      <c r="B74" s="8" t="s">
        <v>22</v>
      </c>
      <c r="C74" s="8" t="s">
        <v>5</v>
      </c>
      <c r="D74" s="22">
        <v>848532</v>
      </c>
      <c r="E74" s="22">
        <v>1088475.2</v>
      </c>
      <c r="F74" s="22">
        <v>752265.7</v>
      </c>
      <c r="G74" s="14">
        <f t="shared" si="2"/>
        <v>69.1</v>
      </c>
      <c r="H74" s="14">
        <f t="shared" si="3"/>
        <v>88.7</v>
      </c>
      <c r="I74" s="15"/>
    </row>
    <row r="75" spans="1:9" ht="38.25" customHeight="1">
      <c r="A75" s="9" t="s">
        <v>85</v>
      </c>
      <c r="B75" s="10" t="s">
        <v>86</v>
      </c>
      <c r="C75" s="8" t="s">
        <v>6</v>
      </c>
      <c r="D75" s="21">
        <v>6014517.6</v>
      </c>
      <c r="E75" s="21">
        <v>8252623.3</v>
      </c>
      <c r="F75" s="21">
        <v>6410977.6</v>
      </c>
      <c r="G75" s="11">
        <f t="shared" si="2"/>
        <v>77.7</v>
      </c>
      <c r="H75" s="11">
        <f t="shared" si="3"/>
        <v>106.6</v>
      </c>
      <c r="I75" s="16"/>
    </row>
    <row r="76" spans="1:9" ht="41.25" customHeight="1">
      <c r="A76" s="13" t="s">
        <v>87</v>
      </c>
      <c r="B76" s="8" t="s">
        <v>86</v>
      </c>
      <c r="C76" s="8" t="s">
        <v>5</v>
      </c>
      <c r="D76" s="22">
        <v>2274916</v>
      </c>
      <c r="E76" s="22">
        <v>4517191</v>
      </c>
      <c r="F76" s="22">
        <v>3940488</v>
      </c>
      <c r="G76" s="14">
        <f>F76/E76*100</f>
        <v>87.2</v>
      </c>
      <c r="H76" s="14">
        <f t="shared" si="3"/>
        <v>173.2</v>
      </c>
      <c r="I76" s="16"/>
    </row>
    <row r="77" spans="1:9" ht="12" customHeight="1">
      <c r="A77" s="13" t="s">
        <v>88</v>
      </c>
      <c r="B77" s="8" t="s">
        <v>86</v>
      </c>
      <c r="C77" s="8" t="s">
        <v>8</v>
      </c>
      <c r="D77" s="22">
        <v>580984.2</v>
      </c>
      <c r="E77" s="22">
        <v>643836.8</v>
      </c>
      <c r="F77" s="22">
        <v>230773.8</v>
      </c>
      <c r="G77" s="14">
        <f t="shared" si="2"/>
        <v>35.8</v>
      </c>
      <c r="H77" s="14">
        <f t="shared" si="3"/>
        <v>39.7</v>
      </c>
      <c r="I77" s="17"/>
    </row>
    <row r="78" spans="1:9" ht="26.25" customHeight="1">
      <c r="A78" s="23" t="s">
        <v>89</v>
      </c>
      <c r="B78" s="8" t="s">
        <v>86</v>
      </c>
      <c r="C78" s="8" t="s">
        <v>10</v>
      </c>
      <c r="D78" s="22">
        <v>3158617.4</v>
      </c>
      <c r="E78" s="22">
        <v>3091595.5</v>
      </c>
      <c r="F78" s="22">
        <v>2239715.8</v>
      </c>
      <c r="G78" s="14">
        <f>F78/E78*100</f>
        <v>72.4</v>
      </c>
      <c r="H78" s="14">
        <f t="shared" si="3"/>
        <v>70.9</v>
      </c>
      <c r="I78" s="17"/>
    </row>
    <row r="79" spans="1:9" ht="15" customHeight="1">
      <c r="A79" s="18" t="s">
        <v>90</v>
      </c>
      <c r="B79" s="9" t="s">
        <v>6</v>
      </c>
      <c r="C79" s="9" t="s">
        <v>6</v>
      </c>
      <c r="D79" s="20">
        <f>D6+D15+D17+D22+D31+D37+D41+D49+D53+D60+D66+D71+D73+D75-0.1</f>
        <v>41391610.1</v>
      </c>
      <c r="E79" s="20">
        <f>E6+E15+E17+E22+E31+E37+E41+E49+E53+E60+E66+E71+E73+E75+0.1</f>
        <v>76209667.9</v>
      </c>
      <c r="F79" s="20">
        <f>F6+F15+F17+F22+F31+F37+F41+F49+F53+F60+F66+F71+F73+F75</f>
        <v>49441813.9</v>
      </c>
      <c r="G79" s="11">
        <f>F79/E79*100</f>
        <v>64.9</v>
      </c>
      <c r="H79" s="11">
        <f>F79/D79*100</f>
        <v>119.4</v>
      </c>
      <c r="I79" s="17"/>
    </row>
  </sheetData>
  <sheetProtection/>
  <autoFilter ref="A5:I79"/>
  <mergeCells count="8">
    <mergeCell ref="A1:H1"/>
    <mergeCell ref="A4:A5"/>
    <mergeCell ref="B4:C4"/>
    <mergeCell ref="D4:D5"/>
    <mergeCell ref="E4:E5"/>
    <mergeCell ref="F4:F5"/>
    <mergeCell ref="G4:G5"/>
    <mergeCell ref="H4:H5"/>
  </mergeCells>
  <printOptions/>
  <pageMargins left="0.5905511811023623" right="0.3937007874015748" top="0.5905511811023623" bottom="0.6299212598425197" header="0.31496062992125984" footer="0.31496062992125984"/>
  <pageSetup firstPageNumber="1" useFirstPageNumber="1" horizontalDpi="600" verticalDpi="600" orientation="landscape" paperSize="9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2019-11-22T04:30:01Z</cp:lastPrinted>
  <dcterms:created xsi:type="dcterms:W3CDTF">2018-08-06T23:24:24Z</dcterms:created>
  <dcterms:modified xsi:type="dcterms:W3CDTF">2019-11-22T04:30:03Z</dcterms:modified>
  <cp:category/>
  <cp:version/>
  <cp:contentType/>
  <cp:contentStatus/>
</cp:coreProperties>
</file>